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DG\DIRGO\Marché\Documents marché\APPACH PLACE\Documents à déposer sur PLACE\"/>
    </mc:Choice>
  </mc:AlternateContent>
  <xr:revisionPtr revIDLastSave="0" documentId="8_{0ABABCA5-9FE9-4250-A1F8-C57252BB21CA}" xr6:coauthVersionLast="47" xr6:coauthVersionMax="47" xr10:uidLastSave="{00000000-0000-0000-0000-000000000000}"/>
  <bookViews>
    <workbookView xWindow="-25320" yWindow="-120" windowWidth="25440" windowHeight="15270" xr2:uid="{4F5F6162-0B0E-4E58-9734-A38DAD0A27C0}"/>
  </bookViews>
  <sheets>
    <sheet name="BPU " sheetId="4" r:id="rId1"/>
    <sheet name="DQE estimatif non contractuel" sheetId="5" r:id="rId2"/>
  </sheets>
  <definedNames>
    <definedName name="_xlnm.Print_Area" localSheetId="0">'BPU '!$A$1:$F$93</definedName>
    <definedName name="_xlnm.Print_Area" localSheetId="1">'DQE estimatif non contractuel'!$A$1:$I$84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9" i="4" l="1"/>
  <c r="E62" i="4"/>
  <c r="F59" i="5" s="1"/>
  <c r="E7" i="5"/>
  <c r="H7" i="5" s="1"/>
  <c r="C58" i="4"/>
  <c r="D82" i="5"/>
  <c r="G82" i="5" s="1"/>
  <c r="E82" i="5"/>
  <c r="H82" i="5" s="1"/>
  <c r="D83" i="5"/>
  <c r="G83" i="5" s="1"/>
  <c r="E83" i="5"/>
  <c r="H83" i="5" s="1"/>
  <c r="D81" i="5"/>
  <c r="G81" i="5" s="1"/>
  <c r="E81" i="5"/>
  <c r="H81" i="5" s="1"/>
  <c r="D77" i="5"/>
  <c r="G77" i="5" s="1"/>
  <c r="E77" i="5"/>
  <c r="H77" i="5" s="1"/>
  <c r="D78" i="5"/>
  <c r="G78" i="5" s="1"/>
  <c r="E78" i="5"/>
  <c r="H78" i="5" s="1"/>
  <c r="D79" i="5"/>
  <c r="G79" i="5" s="1"/>
  <c r="E79" i="5"/>
  <c r="H79" i="5" s="1"/>
  <c r="D76" i="5"/>
  <c r="G76" i="5" s="1"/>
  <c r="E76" i="5"/>
  <c r="H76" i="5" s="1"/>
  <c r="D73" i="5"/>
  <c r="E73" i="5"/>
  <c r="H73" i="5" s="1"/>
  <c r="D74" i="5"/>
  <c r="G74" i="5" s="1"/>
  <c r="E74" i="5"/>
  <c r="H74" i="5" s="1"/>
  <c r="D72" i="5"/>
  <c r="G72" i="5" s="1"/>
  <c r="E72" i="5"/>
  <c r="H72" i="5" s="1"/>
  <c r="D56" i="5"/>
  <c r="E56" i="5"/>
  <c r="H56" i="5" s="1"/>
  <c r="D57" i="5"/>
  <c r="E57" i="5"/>
  <c r="H57" i="5" s="1"/>
  <c r="D58" i="5"/>
  <c r="G58" i="5" s="1"/>
  <c r="E58" i="5"/>
  <c r="H58" i="5" s="1"/>
  <c r="D59" i="5"/>
  <c r="G59" i="5" s="1"/>
  <c r="E59" i="5"/>
  <c r="H59" i="5" s="1"/>
  <c r="D60" i="5"/>
  <c r="G60" i="5" s="1"/>
  <c r="E60" i="5"/>
  <c r="H60" i="5" s="1"/>
  <c r="D61" i="5"/>
  <c r="G61" i="5" s="1"/>
  <c r="E61" i="5"/>
  <c r="H61" i="5" s="1"/>
  <c r="D62" i="5"/>
  <c r="G62" i="5" s="1"/>
  <c r="E62" i="5"/>
  <c r="H62" i="5" s="1"/>
  <c r="D63" i="5"/>
  <c r="G63" i="5" s="1"/>
  <c r="E63" i="5"/>
  <c r="H63" i="5" s="1"/>
  <c r="D64" i="5"/>
  <c r="G64" i="5" s="1"/>
  <c r="E64" i="5"/>
  <c r="H64" i="5" s="1"/>
  <c r="D65" i="5"/>
  <c r="G65" i="5" s="1"/>
  <c r="E65" i="5"/>
  <c r="H65" i="5" s="1"/>
  <c r="D66" i="5"/>
  <c r="G66" i="5" s="1"/>
  <c r="E66" i="5"/>
  <c r="H66" i="5" s="1"/>
  <c r="D67" i="5"/>
  <c r="G67" i="5" s="1"/>
  <c r="E67" i="5"/>
  <c r="H67" i="5" s="1"/>
  <c r="D68" i="5"/>
  <c r="G68" i="5" s="1"/>
  <c r="E68" i="5"/>
  <c r="H68" i="5" s="1"/>
  <c r="D69" i="5"/>
  <c r="G69" i="5" s="1"/>
  <c r="E69" i="5"/>
  <c r="H69" i="5" s="1"/>
  <c r="D70" i="5"/>
  <c r="G70" i="5" s="1"/>
  <c r="E70" i="5"/>
  <c r="H70" i="5" s="1"/>
  <c r="E39" i="4"/>
  <c r="F36" i="5" s="1"/>
  <c r="E40" i="4"/>
  <c r="F37" i="5" s="1"/>
  <c r="E41" i="4"/>
  <c r="F38" i="5" s="1"/>
  <c r="E42" i="4"/>
  <c r="F39" i="5" s="1"/>
  <c r="E43" i="4"/>
  <c r="F40" i="5" s="1"/>
  <c r="E44" i="4"/>
  <c r="F41" i="5" s="1"/>
  <c r="E45" i="4"/>
  <c r="F42" i="5" s="1"/>
  <c r="D45" i="5"/>
  <c r="G45" i="5" s="1"/>
  <c r="E45" i="5"/>
  <c r="H45" i="5" s="1"/>
  <c r="D46" i="5"/>
  <c r="G46" i="5" s="1"/>
  <c r="E46" i="5"/>
  <c r="H46" i="5" s="1"/>
  <c r="D47" i="5"/>
  <c r="G47" i="5" s="1"/>
  <c r="E47" i="5"/>
  <c r="H47" i="5" s="1"/>
  <c r="D48" i="5"/>
  <c r="G48" i="5" s="1"/>
  <c r="E48" i="5"/>
  <c r="H48" i="5" s="1"/>
  <c r="D49" i="5"/>
  <c r="G49" i="5" s="1"/>
  <c r="E49" i="5"/>
  <c r="H49" i="5" s="1"/>
  <c r="D50" i="5"/>
  <c r="G50" i="5" s="1"/>
  <c r="E50" i="5"/>
  <c r="H50" i="5" s="1"/>
  <c r="D51" i="5"/>
  <c r="G51" i="5" s="1"/>
  <c r="E51" i="5"/>
  <c r="H51" i="5" s="1"/>
  <c r="D52" i="5"/>
  <c r="G52" i="5" s="1"/>
  <c r="E52" i="5"/>
  <c r="H52" i="5" s="1"/>
  <c r="D53" i="5"/>
  <c r="G53" i="5" s="1"/>
  <c r="E53" i="5"/>
  <c r="H53" i="5" s="1"/>
  <c r="D54" i="5"/>
  <c r="G54" i="5" s="1"/>
  <c r="E54" i="5"/>
  <c r="H54" i="5" s="1"/>
  <c r="D44" i="5"/>
  <c r="G44" i="5" s="1"/>
  <c r="E44" i="5"/>
  <c r="H44" i="5" s="1"/>
  <c r="D15" i="5"/>
  <c r="G15" i="5" s="1"/>
  <c r="E15" i="5"/>
  <c r="H15" i="5" s="1"/>
  <c r="D16" i="5"/>
  <c r="G16" i="5" s="1"/>
  <c r="E16" i="5"/>
  <c r="H16" i="5" s="1"/>
  <c r="D17" i="5"/>
  <c r="G17" i="5" s="1"/>
  <c r="E17" i="5"/>
  <c r="H17" i="5" s="1"/>
  <c r="D18" i="5"/>
  <c r="G18" i="5" s="1"/>
  <c r="E18" i="5"/>
  <c r="H18" i="5" s="1"/>
  <c r="D19" i="5"/>
  <c r="G19" i="5" s="1"/>
  <c r="E19" i="5"/>
  <c r="H19" i="5" s="1"/>
  <c r="D20" i="5"/>
  <c r="G20" i="5" s="1"/>
  <c r="E20" i="5"/>
  <c r="H20" i="5" s="1"/>
  <c r="D21" i="5"/>
  <c r="G21" i="5" s="1"/>
  <c r="E21" i="5"/>
  <c r="H21" i="5" s="1"/>
  <c r="D22" i="5"/>
  <c r="G22" i="5" s="1"/>
  <c r="E22" i="5"/>
  <c r="H22" i="5" s="1"/>
  <c r="D23" i="5"/>
  <c r="G23" i="5" s="1"/>
  <c r="E23" i="5"/>
  <c r="H23" i="5" s="1"/>
  <c r="D24" i="5"/>
  <c r="G24" i="5" s="1"/>
  <c r="E24" i="5"/>
  <c r="H24" i="5" s="1"/>
  <c r="D25" i="5"/>
  <c r="G25" i="5" s="1"/>
  <c r="E25" i="5"/>
  <c r="H25" i="5" s="1"/>
  <c r="D26" i="5"/>
  <c r="G26" i="5" s="1"/>
  <c r="E26" i="5"/>
  <c r="H26" i="5" s="1"/>
  <c r="D27" i="5"/>
  <c r="G27" i="5" s="1"/>
  <c r="E27" i="5"/>
  <c r="H27" i="5" s="1"/>
  <c r="D28" i="5"/>
  <c r="G28" i="5" s="1"/>
  <c r="E28" i="5"/>
  <c r="H28" i="5" s="1"/>
  <c r="D29" i="5"/>
  <c r="G29" i="5" s="1"/>
  <c r="E29" i="5"/>
  <c r="H29" i="5" s="1"/>
  <c r="D30" i="5"/>
  <c r="G30" i="5" s="1"/>
  <c r="E30" i="5"/>
  <c r="H30" i="5" s="1"/>
  <c r="D31" i="5"/>
  <c r="G31" i="5" s="1"/>
  <c r="E31" i="5"/>
  <c r="H31" i="5" s="1"/>
  <c r="D32" i="5"/>
  <c r="G32" i="5" s="1"/>
  <c r="E32" i="5"/>
  <c r="H32" i="5" s="1"/>
  <c r="D33" i="5"/>
  <c r="G33" i="5" s="1"/>
  <c r="E33" i="5"/>
  <c r="H33" i="5" s="1"/>
  <c r="D34" i="5"/>
  <c r="G34" i="5" s="1"/>
  <c r="E34" i="5"/>
  <c r="H34" i="5" s="1"/>
  <c r="D35" i="5"/>
  <c r="G35" i="5" s="1"/>
  <c r="E35" i="5"/>
  <c r="H35" i="5" s="1"/>
  <c r="D36" i="5"/>
  <c r="G36" i="5" s="1"/>
  <c r="E36" i="5"/>
  <c r="H36" i="5" s="1"/>
  <c r="D37" i="5"/>
  <c r="G37" i="5" s="1"/>
  <c r="E37" i="5"/>
  <c r="H37" i="5" s="1"/>
  <c r="D38" i="5"/>
  <c r="G38" i="5" s="1"/>
  <c r="E38" i="5"/>
  <c r="H38" i="5" s="1"/>
  <c r="D39" i="5"/>
  <c r="G39" i="5" s="1"/>
  <c r="E39" i="5"/>
  <c r="H39" i="5" s="1"/>
  <c r="D40" i="5"/>
  <c r="G40" i="5" s="1"/>
  <c r="E40" i="5"/>
  <c r="H40" i="5" s="1"/>
  <c r="D41" i="5"/>
  <c r="G41" i="5" s="1"/>
  <c r="E41" i="5"/>
  <c r="H41" i="5" s="1"/>
  <c r="D42" i="5"/>
  <c r="G42" i="5" s="1"/>
  <c r="E42" i="5"/>
  <c r="H42" i="5" s="1"/>
  <c r="D14" i="5"/>
  <c r="G14" i="5" s="1"/>
  <c r="E14" i="5"/>
  <c r="H14" i="5" s="1"/>
  <c r="D8" i="5"/>
  <c r="G8" i="5" s="1"/>
  <c r="E8" i="5"/>
  <c r="H8" i="5" s="1"/>
  <c r="D9" i="5"/>
  <c r="G9" i="5" s="1"/>
  <c r="E9" i="5"/>
  <c r="H9" i="5" s="1"/>
  <c r="D10" i="5"/>
  <c r="G10" i="5" s="1"/>
  <c r="E10" i="5"/>
  <c r="H10" i="5" s="1"/>
  <c r="D11" i="5"/>
  <c r="G11" i="5" s="1"/>
  <c r="E11" i="5"/>
  <c r="H11" i="5" s="1"/>
  <c r="D12" i="5"/>
  <c r="G12" i="5" s="1"/>
  <c r="E12" i="5"/>
  <c r="H12" i="5" s="1"/>
  <c r="D7" i="5"/>
  <c r="G7" i="5" s="1"/>
  <c r="C9" i="4"/>
  <c r="C16" i="4"/>
  <c r="B80" i="5"/>
  <c r="B75" i="5"/>
  <c r="B71" i="5"/>
  <c r="G57" i="5"/>
  <c r="B55" i="5"/>
  <c r="B43" i="5"/>
  <c r="B13" i="5"/>
  <c r="B6" i="5"/>
  <c r="E86" i="4"/>
  <c r="F83" i="5" s="1"/>
  <c r="E85" i="4"/>
  <c r="F82" i="5" s="1"/>
  <c r="E84" i="4"/>
  <c r="F81" i="5" s="1"/>
  <c r="C83" i="4"/>
  <c r="E82" i="4"/>
  <c r="F79" i="5" s="1"/>
  <c r="E81" i="4"/>
  <c r="F78" i="5" s="1"/>
  <c r="E80" i="4"/>
  <c r="F77" i="5" s="1"/>
  <c r="C78" i="4"/>
  <c r="E77" i="4"/>
  <c r="F74" i="5" s="1"/>
  <c r="E76" i="4"/>
  <c r="F73" i="5" s="1"/>
  <c r="E75" i="4"/>
  <c r="F72" i="5" s="1"/>
  <c r="C74" i="4"/>
  <c r="E73" i="4"/>
  <c r="F70" i="5" s="1"/>
  <c r="E72" i="4"/>
  <c r="F69" i="5" s="1"/>
  <c r="E71" i="4"/>
  <c r="F68" i="5" s="1"/>
  <c r="E70" i="4"/>
  <c r="F67" i="5" s="1"/>
  <c r="E69" i="4"/>
  <c r="F66" i="5" s="1"/>
  <c r="E68" i="4"/>
  <c r="F65" i="5" s="1"/>
  <c r="E67" i="4"/>
  <c r="F64" i="5" s="1"/>
  <c r="E66" i="4"/>
  <c r="F63" i="5" s="1"/>
  <c r="E65" i="4"/>
  <c r="F62" i="5" s="1"/>
  <c r="E64" i="4"/>
  <c r="F61" i="5" s="1"/>
  <c r="E63" i="4"/>
  <c r="F60" i="5" s="1"/>
  <c r="E61" i="4"/>
  <c r="F58" i="5" s="1"/>
  <c r="E60" i="4"/>
  <c r="F57" i="5" s="1"/>
  <c r="E59" i="4"/>
  <c r="F56" i="5" s="1"/>
  <c r="E57" i="4"/>
  <c r="F54" i="5" s="1"/>
  <c r="E56" i="4"/>
  <c r="F53" i="5" s="1"/>
  <c r="E55" i="4"/>
  <c r="F52" i="5" s="1"/>
  <c r="E54" i="4"/>
  <c r="F51" i="5" s="1"/>
  <c r="E53" i="4"/>
  <c r="F50" i="5" s="1"/>
  <c r="E52" i="4"/>
  <c r="F49" i="5" s="1"/>
  <c r="E51" i="4"/>
  <c r="F48" i="5" s="1"/>
  <c r="E50" i="4"/>
  <c r="F47" i="5" s="1"/>
  <c r="E49" i="4"/>
  <c r="F46" i="5" s="1"/>
  <c r="E48" i="4"/>
  <c r="F45" i="5" s="1"/>
  <c r="E47" i="4"/>
  <c r="F44" i="5" s="1"/>
  <c r="C46" i="4"/>
  <c r="E38" i="4"/>
  <c r="F35" i="5" s="1"/>
  <c r="E37" i="4"/>
  <c r="F34" i="5" s="1"/>
  <c r="E36" i="4"/>
  <c r="F33" i="5" s="1"/>
  <c r="E35" i="4"/>
  <c r="F32" i="5" s="1"/>
  <c r="E34" i="4"/>
  <c r="F31" i="5" s="1"/>
  <c r="E33" i="4"/>
  <c r="F30" i="5" s="1"/>
  <c r="E32" i="4"/>
  <c r="F29" i="5" s="1"/>
  <c r="E31" i="4"/>
  <c r="F28" i="5" s="1"/>
  <c r="E30" i="4"/>
  <c r="F27" i="5" s="1"/>
  <c r="E29" i="4"/>
  <c r="F26" i="5" s="1"/>
  <c r="E28" i="4"/>
  <c r="F25" i="5" s="1"/>
  <c r="E27" i="4"/>
  <c r="F24" i="5" s="1"/>
  <c r="E26" i="4"/>
  <c r="F23" i="5" s="1"/>
  <c r="E25" i="4"/>
  <c r="F22" i="5" s="1"/>
  <c r="E24" i="4"/>
  <c r="F21" i="5" s="1"/>
  <c r="E23" i="4"/>
  <c r="F20" i="5" s="1"/>
  <c r="E22" i="4"/>
  <c r="F19" i="5" s="1"/>
  <c r="E21" i="4"/>
  <c r="F18" i="5" s="1"/>
  <c r="E20" i="4"/>
  <c r="F17" i="5" s="1"/>
  <c r="E19" i="4"/>
  <c r="F16" i="5" s="1"/>
  <c r="E18" i="4"/>
  <c r="F15" i="5" s="1"/>
  <c r="E17" i="4"/>
  <c r="F14" i="5" s="1"/>
  <c r="E15" i="4"/>
  <c r="F12" i="5" s="1"/>
  <c r="E14" i="4"/>
  <c r="F11" i="5" s="1"/>
  <c r="E13" i="4"/>
  <c r="F10" i="5" s="1"/>
  <c r="E12" i="4"/>
  <c r="F9" i="5" s="1"/>
  <c r="E11" i="4"/>
  <c r="F8" i="5" s="1"/>
  <c r="E10" i="4"/>
  <c r="F7" i="5" s="1"/>
  <c r="E58" i="4" l="1"/>
  <c r="E74" i="4"/>
  <c r="E78" i="4"/>
  <c r="I82" i="5"/>
  <c r="I10" i="5"/>
  <c r="I41" i="5"/>
  <c r="D55" i="5"/>
  <c r="I65" i="5"/>
  <c r="I25" i="5"/>
  <c r="I48" i="5"/>
  <c r="I67" i="5"/>
  <c r="I59" i="5"/>
  <c r="G80" i="5"/>
  <c r="I76" i="5"/>
  <c r="G75" i="5"/>
  <c r="I40" i="5"/>
  <c r="F55" i="5"/>
  <c r="I26" i="5"/>
  <c r="I49" i="5"/>
  <c r="I68" i="5"/>
  <c r="I60" i="5"/>
  <c r="I33" i="5"/>
  <c r="I22" i="5"/>
  <c r="I52" i="5"/>
  <c r="I12" i="5"/>
  <c r="I70" i="5"/>
  <c r="I81" i="5"/>
  <c r="I54" i="5"/>
  <c r="I36" i="5"/>
  <c r="I51" i="5"/>
  <c r="I14" i="5"/>
  <c r="I28" i="5"/>
  <c r="I17" i="5"/>
  <c r="I66" i="5"/>
  <c r="I62" i="5"/>
  <c r="G13" i="5"/>
  <c r="I63" i="5"/>
  <c r="I32" i="5"/>
  <c r="I21" i="5"/>
  <c r="I57" i="5"/>
  <c r="I83" i="5"/>
  <c r="I35" i="5"/>
  <c r="I31" i="5"/>
  <c r="I24" i="5"/>
  <c r="I20" i="5"/>
  <c r="I50" i="5"/>
  <c r="I69" i="5"/>
  <c r="I18" i="5"/>
  <c r="I42" i="5"/>
  <c r="I46" i="5"/>
  <c r="I38" i="5"/>
  <c r="I34" i="5"/>
  <c r="I30" i="5"/>
  <c r="I23" i="5"/>
  <c r="I19" i="5"/>
  <c r="I53" i="5"/>
  <c r="I8" i="5"/>
  <c r="F76" i="5"/>
  <c r="F75" i="5" s="1"/>
  <c r="I7" i="5"/>
  <c r="I11" i="5"/>
  <c r="I39" i="5"/>
  <c r="I47" i="5"/>
  <c r="I79" i="5"/>
  <c r="I61" i="5"/>
  <c r="I27" i="5"/>
  <c r="I16" i="5"/>
  <c r="I78" i="5"/>
  <c r="I64" i="5"/>
  <c r="I77" i="5"/>
  <c r="I72" i="5"/>
  <c r="I37" i="5"/>
  <c r="I29" i="5"/>
  <c r="I15" i="5"/>
  <c r="I45" i="5"/>
  <c r="D71" i="5"/>
  <c r="G73" i="5"/>
  <c r="I73" i="5" s="1"/>
  <c r="D43" i="5"/>
  <c r="D6" i="5"/>
  <c r="D80" i="5"/>
  <c r="D75" i="5"/>
  <c r="G56" i="5"/>
  <c r="D13" i="5"/>
  <c r="E9" i="4"/>
  <c r="F71" i="5"/>
  <c r="D87" i="4"/>
  <c r="C87" i="4"/>
  <c r="F13" i="5"/>
  <c r="I74" i="5"/>
  <c r="F43" i="5"/>
  <c r="F6" i="5"/>
  <c r="G6" i="5"/>
  <c r="F80" i="5"/>
  <c r="G43" i="5"/>
  <c r="E83" i="4"/>
  <c r="E46" i="4"/>
  <c r="E16" i="4"/>
  <c r="I9" i="5"/>
  <c r="I58" i="5"/>
  <c r="I44" i="5"/>
  <c r="I80" i="5" l="1"/>
  <c r="I75" i="5"/>
  <c r="I56" i="5"/>
  <c r="I55" i="5" s="1"/>
  <c r="G55" i="5"/>
  <c r="I13" i="5"/>
  <c r="G71" i="5"/>
  <c r="I43" i="5"/>
  <c r="I6" i="5"/>
  <c r="I71" i="5"/>
  <c r="D84" i="5"/>
  <c r="F84" i="5"/>
  <c r="E87" i="4"/>
  <c r="G84" i="5" l="1"/>
  <c r="I84" i="5"/>
</calcChain>
</file>

<file path=xl/sharedStrings.xml><?xml version="1.0" encoding="utf-8"?>
<sst xmlns="http://schemas.openxmlformats.org/spreadsheetml/2006/main" count="324" uniqueCount="102">
  <si>
    <t xml:space="preserve">LOCATION DES SALLES </t>
  </si>
  <si>
    <t xml:space="preserve">Taux de TVA </t>
  </si>
  <si>
    <t xml:space="preserve">INFORMATIQUE </t>
  </si>
  <si>
    <t>TOTAL</t>
  </si>
  <si>
    <t>produits à usage unique et d'hygiène (sacs poubelles, savon, papier toilettes…)</t>
  </si>
  <si>
    <t>Stands</t>
  </si>
  <si>
    <t>Agencement des espaces</t>
  </si>
  <si>
    <t>Unité utilisée</t>
  </si>
  <si>
    <t>unité</t>
  </si>
  <si>
    <t>coût horaire</t>
  </si>
  <si>
    <t>FLUIDES (branchements, disjoncteurs, installations comprises)</t>
  </si>
  <si>
    <t>MOBILIER</t>
  </si>
  <si>
    <t>Chaises</t>
  </si>
  <si>
    <t>Mange-debout</t>
  </si>
  <si>
    <t>Fauteuils</t>
  </si>
  <si>
    <t>Tables basses</t>
  </si>
  <si>
    <t>Cintres</t>
  </si>
  <si>
    <t>Matériel de projection</t>
  </si>
  <si>
    <t>Unité</t>
  </si>
  <si>
    <t>Chemin de moquette</t>
  </si>
  <si>
    <t>Armoire positive</t>
  </si>
  <si>
    <t>Armoire négative</t>
  </si>
  <si>
    <t>Bac de plonge</t>
  </si>
  <si>
    <t>Matériel de sonorisation- micros et hauts parleurs-</t>
  </si>
  <si>
    <t>Tables de préparation</t>
  </si>
  <si>
    <t>Disjoncteur</t>
  </si>
  <si>
    <t>Branchement 6 kw mono ou tri</t>
  </si>
  <si>
    <t>Branchement 2 Kw mono ou tri</t>
  </si>
  <si>
    <t xml:space="preserve">Branchement 12 kw </t>
  </si>
  <si>
    <t>Branchement 3 Kw mono ou tri</t>
  </si>
  <si>
    <t>Branchement 4 Kw mono ou tri</t>
  </si>
  <si>
    <t>Branchement 35 Kw mono ou tri</t>
  </si>
  <si>
    <t>Branchement fauteuil électrique 11 KW</t>
  </si>
  <si>
    <t>Armoire 6 prises de courant</t>
  </si>
  <si>
    <t>Arrivée d'eau avec évacuation</t>
  </si>
  <si>
    <t>Branchement 5 Kw mono ou tri</t>
  </si>
  <si>
    <t xml:space="preserve">Estrade  </t>
  </si>
  <si>
    <t>Rampe de 4 spots sur estrade</t>
  </si>
  <si>
    <t>Branchements et matériels techniques</t>
  </si>
  <si>
    <t>Connexion wi fi</t>
  </si>
  <si>
    <t>Aménagement des espaces (dont cloisons)</t>
  </si>
  <si>
    <t>Gardien parking</t>
  </si>
  <si>
    <t>Agent SSI</t>
  </si>
  <si>
    <t>Agent de sécurité</t>
  </si>
  <si>
    <t>Permanence sanitaire</t>
  </si>
  <si>
    <t>Référent de maintenance technique</t>
  </si>
  <si>
    <t>Logistique</t>
  </si>
  <si>
    <t>bacs à déchets</t>
  </si>
  <si>
    <t>micro et sonorisation</t>
  </si>
  <si>
    <t>portants de cintres</t>
  </si>
  <si>
    <t>Armoire de stockage</t>
  </si>
  <si>
    <t>Etagère de réserve sèche</t>
  </si>
  <si>
    <t>Tables de 120 cm pour stands</t>
  </si>
  <si>
    <t>Fleurissement naturel</t>
  </si>
  <si>
    <t>Nappage textile table jury</t>
  </si>
  <si>
    <t>Pupitre</t>
  </si>
  <si>
    <t>Casiers de vestiaires</t>
  </si>
  <si>
    <t>conteneurs</t>
  </si>
  <si>
    <t xml:space="preserve">Location de salle </t>
  </si>
  <si>
    <t xml:space="preserve">Tables </t>
  </si>
  <si>
    <t xml:space="preserve">Vigile pour contrôle d'accès - </t>
  </si>
  <si>
    <t>Quantité prévisionnelles (ne pas remplir par le candidat)</t>
  </si>
  <si>
    <t>à compléter candidat</t>
  </si>
  <si>
    <t xml:space="preserve">Nappage autre table </t>
  </si>
  <si>
    <t>Toutes les lignes DU BPU doivent obligatoirement être renseignées, sans y apporter une quelconque modification</t>
  </si>
  <si>
    <t>Indiquer 0€ sur une ligne de prestation si vous considérez que la prestation indiquée est déjà comprise dans une autre ligne de prestation</t>
  </si>
  <si>
    <t>Prix HT par unité</t>
  </si>
  <si>
    <t>Prix TTC calculé sur 1 unité utilisée</t>
  </si>
  <si>
    <t>prix HT calculé sur quantitatif prévisionnel</t>
  </si>
  <si>
    <t>Prix TTC calculé sur quantitatif prévisionnel</t>
  </si>
  <si>
    <t>Table de stockage vaisselle 60 cm</t>
  </si>
  <si>
    <t>Autre référents techniques à préciser</t>
  </si>
  <si>
    <t>tarif horaire samedi</t>
  </si>
  <si>
    <t xml:space="preserve">tarif horaire dimanche </t>
  </si>
  <si>
    <t>tarif horaire nuit</t>
  </si>
  <si>
    <t>Forfait électricité</t>
  </si>
  <si>
    <t>Forfait gaz</t>
  </si>
  <si>
    <t>Forfait eau</t>
  </si>
  <si>
    <t>Fléchages suspendus</t>
  </si>
  <si>
    <t>Fléchages au sol</t>
  </si>
  <si>
    <t>Totems minimum 2m hauteur</t>
  </si>
  <si>
    <t>Panneaux d'identification à fixer (exemple sur stand)</t>
  </si>
  <si>
    <t>Plan de l'évènement (1 en 150*200 cm/ 1 en 100*140cm / 1 en A0)</t>
  </si>
  <si>
    <t>Panneaux directionnels et d'identification de zone à suspendre</t>
  </si>
  <si>
    <t>matériels de projection (grand écran branché pour projection à partir de PC)</t>
  </si>
  <si>
    <t xml:space="preserve">Montage/démontage </t>
  </si>
  <si>
    <r>
      <t xml:space="preserve">Observations </t>
    </r>
    <r>
      <rPr>
        <b/>
        <sz val="10"/>
        <color rgb="FFFF0000"/>
        <rFont val="Marianne"/>
      </rPr>
      <t xml:space="preserve"> (préciser notamment dimensions ou capacités selon demandes du CCTP si non précisé ici ou dans le mémoire technique)</t>
    </r>
  </si>
  <si>
    <t>par jour</t>
  </si>
  <si>
    <t>Montage/démontage</t>
  </si>
  <si>
    <t>par 1/2 journée</t>
  </si>
  <si>
    <t>par m2</t>
  </si>
  <si>
    <t>par bouquet</t>
  </si>
  <si>
    <t>Forfait eau avec prévisionnel de consommation (dont temps nettoyage)</t>
  </si>
  <si>
    <t>Forfait gaz avec prévisionnel de consommation</t>
  </si>
  <si>
    <t>Forfait électricité avec prévisionnel de consommation (dont temps instal/désinstal)</t>
  </si>
  <si>
    <t>PERSONNEL (base indicative horaires jour : 6h/21h / nuit:21h/6h)</t>
  </si>
  <si>
    <t>BORDEREAU DE PRIX UNITAIRES (BPU)</t>
  </si>
  <si>
    <t>document contractuel à compléter</t>
  </si>
  <si>
    <t>document non contractuel à ne pas compléter</t>
  </si>
  <si>
    <r>
      <t>D</t>
    </r>
    <r>
      <rPr>
        <b/>
        <sz val="16"/>
        <color rgb="FF0070C0"/>
        <rFont val="Calibri"/>
        <family val="2"/>
      </rPr>
      <t>É</t>
    </r>
    <r>
      <rPr>
        <b/>
        <sz val="16"/>
        <color rgb="FF0070C0"/>
        <rFont val="Marianne"/>
      </rPr>
      <t>TAIL QUANTITATIF ESTIMATIF (DQE)</t>
    </r>
  </si>
  <si>
    <t xml:space="preserve">Date </t>
  </si>
  <si>
    <t xml:space="preserve">Signature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</si>
</sst>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Marianne"/>
    </font>
    <font>
      <b/>
      <sz val="10"/>
      <color theme="1"/>
      <name val="Marianne"/>
    </font>
    <font>
      <b/>
      <sz val="11"/>
      <color rgb="FF0070C0"/>
      <name val="Marianne"/>
    </font>
    <font>
      <sz val="10"/>
      <name val="Marianne"/>
    </font>
    <font>
      <b/>
      <sz val="10"/>
      <name val="Marianne"/>
    </font>
    <font>
      <b/>
      <sz val="12"/>
      <color rgb="FFFF0000"/>
      <name val="Marianne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Marianne"/>
    </font>
    <font>
      <b/>
      <sz val="16"/>
      <color rgb="FF0070C0"/>
      <name val="Marianne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70C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51">
    <xf numFmtId="0" fontId="0" fillId="0" borderId="0" xfId="0"/>
    <xf numFmtId="0" fontId="2" fillId="2" borderId="4" xfId="0" applyFont="1" applyFill="1" applyBorder="1"/>
    <xf numFmtId="0" fontId="2" fillId="2" borderId="5" xfId="0" applyFont="1" applyFill="1" applyBorder="1"/>
    <xf numFmtId="0" fontId="1" fillId="0" borderId="4" xfId="0" applyFont="1" applyBorder="1"/>
    <xf numFmtId="0" fontId="1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2" borderId="1" xfId="0" applyFont="1" applyFill="1" applyBorder="1"/>
    <xf numFmtId="0" fontId="2" fillId="2" borderId="3" xfId="0" applyFont="1" applyFill="1" applyBorder="1" applyAlignment="1">
      <alignment vertical="center" wrapText="1"/>
    </xf>
    <xf numFmtId="0" fontId="1" fillId="0" borderId="5" xfId="0" applyFont="1" applyFill="1" applyBorder="1"/>
    <xf numFmtId="0" fontId="4" fillId="0" borderId="4" xfId="0" applyFont="1" applyBorder="1"/>
    <xf numFmtId="0" fontId="5" fillId="2" borderId="4" xfId="0" applyFont="1" applyFill="1" applyBorder="1"/>
    <xf numFmtId="0" fontId="4" fillId="0" borderId="4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0" fillId="3" borderId="0" xfId="0" applyFill="1"/>
    <xf numFmtId="0" fontId="7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8" fillId="0" borderId="0" xfId="0" applyFont="1" applyAlignment="1">
      <alignment wrapText="1"/>
    </xf>
    <xf numFmtId="0" fontId="11" fillId="0" borderId="0" xfId="0" applyFont="1"/>
    <xf numFmtId="0" fontId="12" fillId="0" borderId="0" xfId="0" applyFont="1" applyFill="1"/>
    <xf numFmtId="10" fontId="1" fillId="0" borderId="5" xfId="0" applyNumberFormat="1" applyFont="1" applyBorder="1"/>
    <xf numFmtId="10" fontId="1" fillId="0" borderId="5" xfId="0" applyNumberFormat="1" applyFont="1" applyFill="1" applyBorder="1"/>
    <xf numFmtId="0" fontId="4" fillId="0" borderId="5" xfId="0" applyFont="1" applyBorder="1"/>
    <xf numFmtId="0" fontId="4" fillId="0" borderId="5" xfId="0" applyFont="1" applyBorder="1" applyAlignment="1">
      <alignment horizontal="right"/>
    </xf>
    <xf numFmtId="10" fontId="2" fillId="2" borderId="5" xfId="0" applyNumberFormat="1" applyFont="1" applyFill="1" applyBorder="1"/>
    <xf numFmtId="44" fontId="2" fillId="2" borderId="5" xfId="1" applyFont="1" applyFill="1" applyBorder="1"/>
    <xf numFmtId="44" fontId="1" fillId="0" borderId="5" xfId="1" applyFont="1" applyBorder="1"/>
    <xf numFmtId="44" fontId="1" fillId="0" borderId="5" xfId="1" applyFont="1" applyFill="1" applyBorder="1"/>
    <xf numFmtId="44" fontId="6" fillId="2" borderId="8" xfId="1" applyFont="1" applyFill="1" applyBorder="1"/>
    <xf numFmtId="44" fontId="2" fillId="2" borderId="6" xfId="1" applyFont="1" applyFill="1" applyBorder="1"/>
    <xf numFmtId="44" fontId="1" fillId="0" borderId="6" xfId="1" applyFont="1" applyBorder="1"/>
    <xf numFmtId="44" fontId="1" fillId="0" borderId="6" xfId="1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13" xfId="0" applyFont="1" applyBorder="1"/>
    <xf numFmtId="44" fontId="2" fillId="2" borderId="14" xfId="1" applyFont="1" applyFill="1" applyBorder="1"/>
    <xf numFmtId="44" fontId="1" fillId="0" borderId="14" xfId="1" applyFont="1" applyBorder="1"/>
    <xf numFmtId="44" fontId="1" fillId="0" borderId="14" xfId="1" applyFont="1" applyFill="1" applyBorder="1"/>
    <xf numFmtId="44" fontId="6" fillId="2" borderId="15" xfId="1" applyFont="1" applyFill="1" applyBorder="1"/>
    <xf numFmtId="44" fontId="1" fillId="4" borderId="5" xfId="1" applyFont="1" applyFill="1" applyBorder="1" applyProtection="1">
      <protection locked="0"/>
    </xf>
    <xf numFmtId="10" fontId="1" fillId="4" borderId="5" xfId="0" applyNumberFormat="1" applyFon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12" fillId="4" borderId="6" xfId="0" applyFont="1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7" fillId="0" borderId="0" xfId="0" applyFont="1"/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CE716-878D-4C0F-89B4-E3537984434B}">
  <sheetPr>
    <pageSetUpPr fitToPage="1"/>
  </sheetPr>
  <dimension ref="A1:G92"/>
  <sheetViews>
    <sheetView tabSelected="1" topLeftCell="A59" zoomScale="90" zoomScaleNormal="90" workbookViewId="0">
      <selection activeCell="E91" sqref="E91"/>
    </sheetView>
  </sheetViews>
  <sheetFormatPr baseColWidth="10" defaultRowHeight="15" x14ac:dyDescent="0.25"/>
  <cols>
    <col min="1" max="1" width="79.42578125" customWidth="1"/>
    <col min="2" max="2" width="25.42578125" customWidth="1"/>
    <col min="3" max="3" width="13" customWidth="1"/>
    <col min="4" max="4" width="12.7109375" customWidth="1"/>
    <col min="5" max="5" width="15.42578125" customWidth="1"/>
    <col min="6" max="6" width="62.5703125" customWidth="1"/>
    <col min="7" max="7" width="37.7109375" customWidth="1"/>
  </cols>
  <sheetData>
    <row r="1" spans="1:7" ht="24.75" x14ac:dyDescent="0.45">
      <c r="A1" s="49" t="s">
        <v>96</v>
      </c>
      <c r="B1" s="50"/>
      <c r="C1" s="50"/>
      <c r="D1" s="50"/>
      <c r="E1" s="50"/>
    </row>
    <row r="2" spans="1:7" ht="24.75" x14ac:dyDescent="0.45">
      <c r="A2" s="49" t="s">
        <v>97</v>
      </c>
      <c r="B2" s="50"/>
      <c r="C2" s="50"/>
      <c r="D2" s="50"/>
      <c r="E2" s="50"/>
    </row>
    <row r="3" spans="1:7" s="19" customFormat="1" ht="26.1" customHeight="1" x14ac:dyDescent="0.35">
      <c r="A3" s="18"/>
      <c r="B3" s="18"/>
      <c r="C3" s="18"/>
      <c r="D3" s="18"/>
      <c r="E3" s="18"/>
    </row>
    <row r="4" spans="1:7" ht="18.75" x14ac:dyDescent="0.3">
      <c r="A4" s="21" t="s">
        <v>64</v>
      </c>
    </row>
    <row r="5" spans="1:7" s="17" customFormat="1" ht="24.6" customHeight="1" x14ac:dyDescent="0.3">
      <c r="A5" s="21" t="s">
        <v>65</v>
      </c>
      <c r="B5"/>
      <c r="C5"/>
      <c r="D5"/>
      <c r="E5"/>
    </row>
    <row r="6" spans="1:7" ht="30.75" thickBot="1" x14ac:dyDescent="0.3">
      <c r="A6" s="17"/>
      <c r="B6" s="20"/>
      <c r="C6" s="20" t="s">
        <v>62</v>
      </c>
      <c r="D6" s="20" t="s">
        <v>62</v>
      </c>
      <c r="E6" s="20" t="s">
        <v>62</v>
      </c>
    </row>
    <row r="7" spans="1:7" ht="47.25" x14ac:dyDescent="0.3">
      <c r="A7" s="8"/>
      <c r="B7" s="35" t="s">
        <v>7</v>
      </c>
      <c r="C7" s="35" t="s">
        <v>66</v>
      </c>
      <c r="D7" s="35" t="s">
        <v>1</v>
      </c>
      <c r="E7" s="37" t="s">
        <v>67</v>
      </c>
      <c r="F7" s="9" t="s">
        <v>86</v>
      </c>
    </row>
    <row r="8" spans="1:7" ht="15.75" x14ac:dyDescent="0.3">
      <c r="A8" s="5"/>
      <c r="B8" s="6"/>
      <c r="C8" s="6"/>
      <c r="D8" s="6"/>
      <c r="E8" s="38"/>
      <c r="F8" s="45"/>
    </row>
    <row r="9" spans="1:7" ht="15.75" x14ac:dyDescent="0.3">
      <c r="A9" s="1" t="s">
        <v>0</v>
      </c>
      <c r="B9" s="2"/>
      <c r="C9" s="28">
        <f t="shared" ref="C9:E9" si="0">SUM(C10:C15)</f>
        <v>0</v>
      </c>
      <c r="D9" s="2"/>
      <c r="E9" s="39">
        <f t="shared" si="0"/>
        <v>0</v>
      </c>
      <c r="F9" s="45"/>
      <c r="G9" s="16"/>
    </row>
    <row r="10" spans="1:7" ht="15.75" x14ac:dyDescent="0.3">
      <c r="A10" s="11" t="s">
        <v>58</v>
      </c>
      <c r="B10" s="4" t="s">
        <v>87</v>
      </c>
      <c r="C10" s="43"/>
      <c r="D10" s="44"/>
      <c r="E10" s="40">
        <f>SUM(C10*D10)+C10</f>
        <v>0</v>
      </c>
      <c r="F10" s="45"/>
    </row>
    <row r="11" spans="1:7" ht="15.75" x14ac:dyDescent="0.3">
      <c r="A11" s="11" t="s">
        <v>5</v>
      </c>
      <c r="B11" s="4" t="s">
        <v>8</v>
      </c>
      <c r="C11" s="43"/>
      <c r="D11" s="44"/>
      <c r="E11" s="40">
        <f t="shared" ref="E11:E15" si="1">SUM(C11*D11)+C11</f>
        <v>0</v>
      </c>
      <c r="F11" s="45"/>
    </row>
    <row r="12" spans="1:7" ht="15.75" x14ac:dyDescent="0.3">
      <c r="A12" s="11" t="s">
        <v>6</v>
      </c>
      <c r="B12" s="4" t="s">
        <v>9</v>
      </c>
      <c r="C12" s="43"/>
      <c r="D12" s="44"/>
      <c r="E12" s="40">
        <f t="shared" si="1"/>
        <v>0</v>
      </c>
      <c r="F12" s="45"/>
    </row>
    <row r="13" spans="1:7" ht="15.75" x14ac:dyDescent="0.3">
      <c r="A13" s="11" t="s">
        <v>88</v>
      </c>
      <c r="B13" s="4" t="s">
        <v>89</v>
      </c>
      <c r="C13" s="43"/>
      <c r="D13" s="44"/>
      <c r="E13" s="40">
        <f t="shared" si="1"/>
        <v>0</v>
      </c>
      <c r="F13" s="45"/>
    </row>
    <row r="14" spans="1:7" ht="15.75" x14ac:dyDescent="0.3">
      <c r="A14" s="11" t="s">
        <v>40</v>
      </c>
      <c r="B14" s="4" t="s">
        <v>90</v>
      </c>
      <c r="C14" s="43"/>
      <c r="D14" s="44"/>
      <c r="E14" s="40">
        <f t="shared" si="1"/>
        <v>0</v>
      </c>
      <c r="F14" s="45"/>
    </row>
    <row r="15" spans="1:7" ht="15.75" x14ac:dyDescent="0.3">
      <c r="A15" s="11" t="s">
        <v>53</v>
      </c>
      <c r="B15" s="4" t="s">
        <v>91</v>
      </c>
      <c r="C15" s="43"/>
      <c r="D15" s="44"/>
      <c r="E15" s="40">
        <f t="shared" si="1"/>
        <v>0</v>
      </c>
      <c r="F15" s="45"/>
    </row>
    <row r="16" spans="1:7" ht="15.75" x14ac:dyDescent="0.3">
      <c r="A16" s="1" t="s">
        <v>11</v>
      </c>
      <c r="B16" s="2"/>
      <c r="C16" s="28">
        <f>SUM(C17:C45)</f>
        <v>0</v>
      </c>
      <c r="D16" s="2"/>
      <c r="E16" s="39">
        <f>SUM(E17:E45)</f>
        <v>0</v>
      </c>
      <c r="F16" s="45"/>
    </row>
    <row r="17" spans="1:6" ht="15.75" x14ac:dyDescent="0.3">
      <c r="A17" s="3" t="s">
        <v>12</v>
      </c>
      <c r="B17" s="4" t="s">
        <v>8</v>
      </c>
      <c r="C17" s="43"/>
      <c r="D17" s="44"/>
      <c r="E17" s="40">
        <f>SUM(C17*D17)+C17</f>
        <v>0</v>
      </c>
      <c r="F17" s="45"/>
    </row>
    <row r="18" spans="1:6" ht="15.75" x14ac:dyDescent="0.3">
      <c r="A18" s="3" t="s">
        <v>59</v>
      </c>
      <c r="B18" s="4" t="s">
        <v>8</v>
      </c>
      <c r="C18" s="43"/>
      <c r="D18" s="44"/>
      <c r="E18" s="40">
        <f t="shared" ref="E18:E45" si="2">SUM(C18*D18)+C18</f>
        <v>0</v>
      </c>
      <c r="F18" s="46"/>
    </row>
    <row r="19" spans="1:6" ht="15.75" x14ac:dyDescent="0.3">
      <c r="A19" s="3" t="s">
        <v>55</v>
      </c>
      <c r="B19" s="4" t="s">
        <v>8</v>
      </c>
      <c r="C19" s="43"/>
      <c r="D19" s="44"/>
      <c r="E19" s="40">
        <f t="shared" si="2"/>
        <v>0</v>
      </c>
      <c r="F19" s="46"/>
    </row>
    <row r="20" spans="1:6" ht="15.75" x14ac:dyDescent="0.3">
      <c r="A20" s="3" t="s">
        <v>54</v>
      </c>
      <c r="B20" s="4" t="s">
        <v>8</v>
      </c>
      <c r="C20" s="43"/>
      <c r="D20" s="44"/>
      <c r="E20" s="40">
        <f t="shared" si="2"/>
        <v>0</v>
      </c>
      <c r="F20" s="46"/>
    </row>
    <row r="21" spans="1:6" ht="15.75" x14ac:dyDescent="0.3">
      <c r="A21" s="3" t="s">
        <v>63</v>
      </c>
      <c r="B21" s="4" t="s">
        <v>8</v>
      </c>
      <c r="C21" s="43"/>
      <c r="D21" s="44"/>
      <c r="E21" s="40">
        <f t="shared" si="2"/>
        <v>0</v>
      </c>
      <c r="F21" s="45"/>
    </row>
    <row r="22" spans="1:6" ht="15.75" x14ac:dyDescent="0.3">
      <c r="A22" s="3" t="s">
        <v>52</v>
      </c>
      <c r="B22" s="4" t="s">
        <v>8</v>
      </c>
      <c r="C22" s="43"/>
      <c r="D22" s="44"/>
      <c r="E22" s="40">
        <f t="shared" si="2"/>
        <v>0</v>
      </c>
      <c r="F22" s="45"/>
    </row>
    <row r="23" spans="1:6" ht="15.75" x14ac:dyDescent="0.3">
      <c r="A23" s="3" t="s">
        <v>13</v>
      </c>
      <c r="B23" s="4" t="s">
        <v>8</v>
      </c>
      <c r="C23" s="43"/>
      <c r="D23" s="44"/>
      <c r="E23" s="40">
        <f t="shared" si="2"/>
        <v>0</v>
      </c>
      <c r="F23" s="45"/>
    </row>
    <row r="24" spans="1:6" ht="15.75" x14ac:dyDescent="0.3">
      <c r="A24" s="3" t="s">
        <v>14</v>
      </c>
      <c r="B24" s="4" t="s">
        <v>18</v>
      </c>
      <c r="C24" s="43"/>
      <c r="D24" s="44"/>
      <c r="E24" s="40">
        <f t="shared" si="2"/>
        <v>0</v>
      </c>
      <c r="F24" s="45"/>
    </row>
    <row r="25" spans="1:6" ht="15.75" x14ac:dyDescent="0.3">
      <c r="A25" s="3" t="s">
        <v>15</v>
      </c>
      <c r="B25" s="4" t="s">
        <v>18</v>
      </c>
      <c r="C25" s="43"/>
      <c r="D25" s="44"/>
      <c r="E25" s="40">
        <f t="shared" si="2"/>
        <v>0</v>
      </c>
      <c r="F25" s="45"/>
    </row>
    <row r="26" spans="1:6" ht="15.75" x14ac:dyDescent="0.3">
      <c r="A26" s="3" t="s">
        <v>56</v>
      </c>
      <c r="B26" s="4" t="s">
        <v>18</v>
      </c>
      <c r="C26" s="43"/>
      <c r="D26" s="44"/>
      <c r="E26" s="40">
        <f t="shared" si="2"/>
        <v>0</v>
      </c>
      <c r="F26" s="45"/>
    </row>
    <row r="27" spans="1:6" ht="15.75" x14ac:dyDescent="0.3">
      <c r="A27" s="3" t="s">
        <v>49</v>
      </c>
      <c r="B27" s="4" t="s">
        <v>18</v>
      </c>
      <c r="C27" s="43"/>
      <c r="D27" s="44"/>
      <c r="E27" s="40">
        <f t="shared" si="2"/>
        <v>0</v>
      </c>
      <c r="F27" s="45"/>
    </row>
    <row r="28" spans="1:6" ht="15.75" x14ac:dyDescent="0.3">
      <c r="A28" s="3" t="s">
        <v>16</v>
      </c>
      <c r="B28" s="4" t="s">
        <v>8</v>
      </c>
      <c r="C28" s="43"/>
      <c r="D28" s="44"/>
      <c r="E28" s="40">
        <f t="shared" si="2"/>
        <v>0</v>
      </c>
      <c r="F28" s="45"/>
    </row>
    <row r="29" spans="1:6" ht="15.75" x14ac:dyDescent="0.3">
      <c r="A29" s="3" t="s">
        <v>17</v>
      </c>
      <c r="B29" s="4" t="s">
        <v>18</v>
      </c>
      <c r="C29" s="43"/>
      <c r="D29" s="44"/>
      <c r="E29" s="40">
        <f>SUM(C29*D29)+C29</f>
        <v>0</v>
      </c>
      <c r="F29" s="45"/>
    </row>
    <row r="30" spans="1:6" ht="15.75" x14ac:dyDescent="0.3">
      <c r="A30" s="3" t="s">
        <v>23</v>
      </c>
      <c r="B30" s="4" t="s">
        <v>18</v>
      </c>
      <c r="C30" s="43"/>
      <c r="D30" s="44"/>
      <c r="E30" s="40">
        <f t="shared" si="2"/>
        <v>0</v>
      </c>
      <c r="F30" s="45"/>
    </row>
    <row r="31" spans="1:6" ht="15.75" x14ac:dyDescent="0.3">
      <c r="A31" s="3" t="s">
        <v>19</v>
      </c>
      <c r="B31" s="4" t="s">
        <v>90</v>
      </c>
      <c r="C31" s="43"/>
      <c r="D31" s="44"/>
      <c r="E31" s="40">
        <f t="shared" si="2"/>
        <v>0</v>
      </c>
      <c r="F31" s="45"/>
    </row>
    <row r="32" spans="1:6" ht="15.75" x14ac:dyDescent="0.3">
      <c r="A32" s="3" t="s">
        <v>20</v>
      </c>
      <c r="B32" s="4" t="s">
        <v>18</v>
      </c>
      <c r="C32" s="43"/>
      <c r="D32" s="44"/>
      <c r="E32" s="40">
        <f t="shared" si="2"/>
        <v>0</v>
      </c>
      <c r="F32" s="45"/>
    </row>
    <row r="33" spans="1:6" ht="15.75" x14ac:dyDescent="0.3">
      <c r="A33" s="3" t="s">
        <v>21</v>
      </c>
      <c r="B33" s="4" t="s">
        <v>18</v>
      </c>
      <c r="C33" s="43"/>
      <c r="D33" s="44"/>
      <c r="E33" s="40">
        <f t="shared" si="2"/>
        <v>0</v>
      </c>
      <c r="F33" s="45"/>
    </row>
    <row r="34" spans="1:6" ht="15.75" x14ac:dyDescent="0.3">
      <c r="A34" s="3" t="s">
        <v>50</v>
      </c>
      <c r="B34" s="4" t="s">
        <v>8</v>
      </c>
      <c r="C34" s="43"/>
      <c r="D34" s="44"/>
      <c r="E34" s="40">
        <f t="shared" si="2"/>
        <v>0</v>
      </c>
      <c r="F34" s="45"/>
    </row>
    <row r="35" spans="1:6" ht="15.75" x14ac:dyDescent="0.3">
      <c r="A35" s="3" t="s">
        <v>51</v>
      </c>
      <c r="B35" s="4" t="s">
        <v>8</v>
      </c>
      <c r="C35" s="43"/>
      <c r="D35" s="44"/>
      <c r="E35" s="40">
        <f t="shared" si="2"/>
        <v>0</v>
      </c>
      <c r="F35" s="45"/>
    </row>
    <row r="36" spans="1:6" ht="15.75" x14ac:dyDescent="0.3">
      <c r="A36" s="3" t="s">
        <v>70</v>
      </c>
      <c r="B36" s="4" t="s">
        <v>8</v>
      </c>
      <c r="C36" s="43"/>
      <c r="D36" s="44"/>
      <c r="E36" s="40">
        <f t="shared" si="2"/>
        <v>0</v>
      </c>
      <c r="F36" s="45"/>
    </row>
    <row r="37" spans="1:6" ht="15.75" x14ac:dyDescent="0.3">
      <c r="A37" s="3" t="s">
        <v>22</v>
      </c>
      <c r="B37" s="4" t="s">
        <v>18</v>
      </c>
      <c r="C37" s="43"/>
      <c r="D37" s="44"/>
      <c r="E37" s="40">
        <f t="shared" si="2"/>
        <v>0</v>
      </c>
      <c r="F37" s="45"/>
    </row>
    <row r="38" spans="1:6" ht="15.75" x14ac:dyDescent="0.3">
      <c r="A38" s="3" t="s">
        <v>24</v>
      </c>
      <c r="B38" s="4" t="s">
        <v>18</v>
      </c>
      <c r="C38" s="43"/>
      <c r="D38" s="44"/>
      <c r="E38" s="40">
        <f t="shared" si="2"/>
        <v>0</v>
      </c>
      <c r="F38" s="45"/>
    </row>
    <row r="39" spans="1:6" ht="15.75" x14ac:dyDescent="0.3">
      <c r="A39" s="3" t="s">
        <v>82</v>
      </c>
      <c r="B39" s="4" t="s">
        <v>18</v>
      </c>
      <c r="C39" s="43"/>
      <c r="D39" s="44"/>
      <c r="E39" s="40">
        <f t="shared" si="2"/>
        <v>0</v>
      </c>
      <c r="F39" s="45"/>
    </row>
    <row r="40" spans="1:6" ht="15.75" x14ac:dyDescent="0.3">
      <c r="A40" s="3" t="s">
        <v>78</v>
      </c>
      <c r="B40" s="4" t="s">
        <v>18</v>
      </c>
      <c r="C40" s="43"/>
      <c r="D40" s="44"/>
      <c r="E40" s="40">
        <f t="shared" si="2"/>
        <v>0</v>
      </c>
      <c r="F40" s="45"/>
    </row>
    <row r="41" spans="1:6" ht="15.75" x14ac:dyDescent="0.3">
      <c r="A41" s="3" t="s">
        <v>80</v>
      </c>
      <c r="B41" s="4" t="s">
        <v>18</v>
      </c>
      <c r="C41" s="43"/>
      <c r="D41" s="44"/>
      <c r="E41" s="40">
        <f t="shared" si="2"/>
        <v>0</v>
      </c>
      <c r="F41" s="45"/>
    </row>
    <row r="42" spans="1:6" ht="15.75" x14ac:dyDescent="0.3">
      <c r="A42" s="3" t="s">
        <v>81</v>
      </c>
      <c r="B42" s="4" t="s">
        <v>18</v>
      </c>
      <c r="C42" s="43"/>
      <c r="D42" s="44"/>
      <c r="E42" s="40">
        <f t="shared" si="2"/>
        <v>0</v>
      </c>
      <c r="F42" s="45"/>
    </row>
    <row r="43" spans="1:6" ht="15.75" x14ac:dyDescent="0.3">
      <c r="A43" s="3" t="s">
        <v>79</v>
      </c>
      <c r="B43" s="4" t="s">
        <v>90</v>
      </c>
      <c r="C43" s="43"/>
      <c r="D43" s="44"/>
      <c r="E43" s="40">
        <f t="shared" si="2"/>
        <v>0</v>
      </c>
      <c r="F43" s="45"/>
    </row>
    <row r="44" spans="1:6" ht="15.75" x14ac:dyDescent="0.3">
      <c r="A44" s="3" t="s">
        <v>83</v>
      </c>
      <c r="B44" s="4" t="s">
        <v>90</v>
      </c>
      <c r="C44" s="43"/>
      <c r="D44" s="44"/>
      <c r="E44" s="40">
        <f t="shared" si="2"/>
        <v>0</v>
      </c>
      <c r="F44" s="45"/>
    </row>
    <row r="45" spans="1:6" ht="15.75" x14ac:dyDescent="0.3">
      <c r="A45" s="3" t="s">
        <v>36</v>
      </c>
      <c r="B45" s="4" t="s">
        <v>18</v>
      </c>
      <c r="C45" s="43"/>
      <c r="D45" s="44"/>
      <c r="E45" s="40">
        <f t="shared" si="2"/>
        <v>0</v>
      </c>
      <c r="F45" s="45"/>
    </row>
    <row r="46" spans="1:6" ht="15.75" x14ac:dyDescent="0.3">
      <c r="A46" s="1" t="s">
        <v>38</v>
      </c>
      <c r="B46" s="2"/>
      <c r="C46" s="28">
        <f>SUM(C47:C57)</f>
        <v>0</v>
      </c>
      <c r="D46" s="2"/>
      <c r="E46" s="39">
        <f>SUM(E47:E57)</f>
        <v>0</v>
      </c>
      <c r="F46" s="45"/>
    </row>
    <row r="47" spans="1:6" ht="15.75" x14ac:dyDescent="0.3">
      <c r="A47" s="3" t="s">
        <v>26</v>
      </c>
      <c r="B47" s="4" t="s">
        <v>8</v>
      </c>
      <c r="C47" s="43"/>
      <c r="D47" s="44"/>
      <c r="E47" s="40">
        <f t="shared" ref="E47" si="3">SUM(C47*D47)+C47</f>
        <v>0</v>
      </c>
      <c r="F47" s="45"/>
    </row>
    <row r="48" spans="1:6" ht="15.75" x14ac:dyDescent="0.3">
      <c r="A48" s="3" t="s">
        <v>28</v>
      </c>
      <c r="B48" s="4" t="s">
        <v>8</v>
      </c>
      <c r="C48" s="43"/>
      <c r="D48" s="44"/>
      <c r="E48" s="40">
        <f>SUM(C48*D48)+C48</f>
        <v>0</v>
      </c>
      <c r="F48" s="45"/>
    </row>
    <row r="49" spans="1:6" ht="15.75" x14ac:dyDescent="0.3">
      <c r="A49" s="3" t="s">
        <v>27</v>
      </c>
      <c r="B49" s="4" t="s">
        <v>8</v>
      </c>
      <c r="C49" s="43"/>
      <c r="D49" s="44"/>
      <c r="E49" s="40">
        <f t="shared" ref="E49:E53" si="4">SUM(C49*D49)+C49</f>
        <v>0</v>
      </c>
      <c r="F49" s="45"/>
    </row>
    <row r="50" spans="1:6" ht="15.75" x14ac:dyDescent="0.3">
      <c r="A50" s="3" t="s">
        <v>35</v>
      </c>
      <c r="B50" s="4" t="s">
        <v>8</v>
      </c>
      <c r="C50" s="43"/>
      <c r="D50" s="44"/>
      <c r="E50" s="40">
        <f t="shared" si="4"/>
        <v>0</v>
      </c>
      <c r="F50" s="45"/>
    </row>
    <row r="51" spans="1:6" ht="15.75" x14ac:dyDescent="0.3">
      <c r="A51" s="3" t="s">
        <v>29</v>
      </c>
      <c r="B51" s="4" t="s">
        <v>8</v>
      </c>
      <c r="C51" s="43"/>
      <c r="D51" s="44"/>
      <c r="E51" s="40">
        <f t="shared" si="4"/>
        <v>0</v>
      </c>
      <c r="F51" s="45"/>
    </row>
    <row r="52" spans="1:6" ht="15.75" x14ac:dyDescent="0.3">
      <c r="A52" s="3" t="s">
        <v>30</v>
      </c>
      <c r="B52" s="4" t="s">
        <v>8</v>
      </c>
      <c r="C52" s="43"/>
      <c r="D52" s="44"/>
      <c r="E52" s="40">
        <f t="shared" si="4"/>
        <v>0</v>
      </c>
      <c r="F52" s="45"/>
    </row>
    <row r="53" spans="1:6" ht="15.75" x14ac:dyDescent="0.3">
      <c r="A53" s="3" t="s">
        <v>31</v>
      </c>
      <c r="B53" s="4" t="s">
        <v>8</v>
      </c>
      <c r="C53" s="43"/>
      <c r="D53" s="44"/>
      <c r="E53" s="40">
        <f t="shared" si="4"/>
        <v>0</v>
      </c>
      <c r="F53" s="45"/>
    </row>
    <row r="54" spans="1:6" ht="15.75" x14ac:dyDescent="0.3">
      <c r="A54" s="3" t="s">
        <v>32</v>
      </c>
      <c r="B54" s="4" t="s">
        <v>8</v>
      </c>
      <c r="C54" s="43"/>
      <c r="D54" s="44"/>
      <c r="E54" s="40">
        <f>SUM(C54*D54)+C54</f>
        <v>0</v>
      </c>
      <c r="F54" s="45"/>
    </row>
    <row r="55" spans="1:6" ht="15.75" x14ac:dyDescent="0.3">
      <c r="A55" s="3" t="s">
        <v>33</v>
      </c>
      <c r="B55" s="4" t="s">
        <v>8</v>
      </c>
      <c r="C55" s="43"/>
      <c r="D55" s="44"/>
      <c r="E55" s="40">
        <f t="shared" ref="E55:E57" si="5">SUM(C55*D55)+C55</f>
        <v>0</v>
      </c>
      <c r="F55" s="45"/>
    </row>
    <row r="56" spans="1:6" ht="15.75" x14ac:dyDescent="0.3">
      <c r="A56" s="3" t="s">
        <v>25</v>
      </c>
      <c r="B56" s="4" t="s">
        <v>8</v>
      </c>
      <c r="C56" s="43"/>
      <c r="D56" s="44"/>
      <c r="E56" s="40">
        <f t="shared" si="5"/>
        <v>0</v>
      </c>
      <c r="F56" s="45"/>
    </row>
    <row r="57" spans="1:6" ht="15.75" x14ac:dyDescent="0.3">
      <c r="A57" s="3" t="s">
        <v>34</v>
      </c>
      <c r="B57" s="4" t="s">
        <v>8</v>
      </c>
      <c r="C57" s="43"/>
      <c r="D57" s="44"/>
      <c r="E57" s="40">
        <f t="shared" si="5"/>
        <v>0</v>
      </c>
      <c r="F57" s="45"/>
    </row>
    <row r="58" spans="1:6" ht="15.75" x14ac:dyDescent="0.3">
      <c r="A58" s="1" t="s">
        <v>95</v>
      </c>
      <c r="B58" s="2"/>
      <c r="C58" s="28">
        <f>SUM(C59:C73)</f>
        <v>0</v>
      </c>
      <c r="D58" s="27"/>
      <c r="E58" s="39">
        <f>SUM(E59:E73)</f>
        <v>0</v>
      </c>
      <c r="F58" s="45"/>
    </row>
    <row r="59" spans="1:6" ht="15.75" x14ac:dyDescent="0.3">
      <c r="A59" s="3" t="s">
        <v>60</v>
      </c>
      <c r="B59" s="4" t="s">
        <v>72</v>
      </c>
      <c r="C59" s="43"/>
      <c r="D59" s="44"/>
      <c r="E59" s="40">
        <f t="shared" ref="E59:E69" si="6">SUM(C59*D59)+C59</f>
        <v>0</v>
      </c>
      <c r="F59" s="45"/>
    </row>
    <row r="60" spans="1:6" ht="15.75" x14ac:dyDescent="0.3">
      <c r="A60" s="3" t="s">
        <v>60</v>
      </c>
      <c r="B60" s="4" t="s">
        <v>73</v>
      </c>
      <c r="C60" s="43"/>
      <c r="D60" s="44"/>
      <c r="E60" s="40">
        <f t="shared" si="6"/>
        <v>0</v>
      </c>
      <c r="F60" s="45"/>
    </row>
    <row r="61" spans="1:6" ht="15.75" x14ac:dyDescent="0.3">
      <c r="A61" s="3" t="s">
        <v>41</v>
      </c>
      <c r="B61" s="4" t="s">
        <v>72</v>
      </c>
      <c r="C61" s="43"/>
      <c r="D61" s="44"/>
      <c r="E61" s="40">
        <f t="shared" si="6"/>
        <v>0</v>
      </c>
      <c r="F61" s="45"/>
    </row>
    <row r="62" spans="1:6" ht="15.75" x14ac:dyDescent="0.3">
      <c r="A62" s="3" t="s">
        <v>41</v>
      </c>
      <c r="B62" s="4" t="s">
        <v>73</v>
      </c>
      <c r="C62" s="43"/>
      <c r="D62" s="44"/>
      <c r="E62" s="40">
        <f>SUM(C62*D62)+C62</f>
        <v>0</v>
      </c>
      <c r="F62" s="45"/>
    </row>
    <row r="63" spans="1:6" ht="15.75" x14ac:dyDescent="0.3">
      <c r="A63" s="3" t="s">
        <v>41</v>
      </c>
      <c r="B63" s="4" t="s">
        <v>74</v>
      </c>
      <c r="C63" s="43"/>
      <c r="D63" s="44"/>
      <c r="E63" s="40">
        <f t="shared" si="6"/>
        <v>0</v>
      </c>
      <c r="F63" s="45"/>
    </row>
    <row r="64" spans="1:6" ht="15.75" x14ac:dyDescent="0.3">
      <c r="A64" s="3" t="s">
        <v>42</v>
      </c>
      <c r="B64" s="4" t="s">
        <v>72</v>
      </c>
      <c r="C64" s="43"/>
      <c r="D64" s="44"/>
      <c r="E64" s="40">
        <f t="shared" si="6"/>
        <v>0</v>
      </c>
      <c r="F64" s="45"/>
    </row>
    <row r="65" spans="1:6" ht="15.75" x14ac:dyDescent="0.3">
      <c r="A65" s="3" t="s">
        <v>42</v>
      </c>
      <c r="B65" s="4" t="s">
        <v>73</v>
      </c>
      <c r="C65" s="43"/>
      <c r="D65" s="44"/>
      <c r="E65" s="40">
        <f t="shared" si="6"/>
        <v>0</v>
      </c>
      <c r="F65" s="45"/>
    </row>
    <row r="66" spans="1:6" ht="15.75" x14ac:dyDescent="0.3">
      <c r="A66" s="3" t="s">
        <v>43</v>
      </c>
      <c r="B66" s="4" t="s">
        <v>72</v>
      </c>
      <c r="C66" s="43"/>
      <c r="D66" s="44"/>
      <c r="E66" s="40">
        <f t="shared" si="6"/>
        <v>0</v>
      </c>
      <c r="F66" s="45"/>
    </row>
    <row r="67" spans="1:6" ht="15.75" x14ac:dyDescent="0.3">
      <c r="A67" s="3" t="s">
        <v>43</v>
      </c>
      <c r="B67" s="4" t="s">
        <v>73</v>
      </c>
      <c r="C67" s="43"/>
      <c r="D67" s="44"/>
      <c r="E67" s="40">
        <f t="shared" si="6"/>
        <v>0</v>
      </c>
      <c r="F67" s="45"/>
    </row>
    <row r="68" spans="1:6" ht="15.75" x14ac:dyDescent="0.3">
      <c r="A68" s="3" t="s">
        <v>44</v>
      </c>
      <c r="B68" s="4" t="s">
        <v>72</v>
      </c>
      <c r="C68" s="43"/>
      <c r="D68" s="44"/>
      <c r="E68" s="40">
        <f t="shared" si="6"/>
        <v>0</v>
      </c>
      <c r="F68" s="45"/>
    </row>
    <row r="69" spans="1:6" ht="15.75" x14ac:dyDescent="0.3">
      <c r="A69" s="3" t="s">
        <v>44</v>
      </c>
      <c r="B69" s="4" t="s">
        <v>73</v>
      </c>
      <c r="C69" s="43"/>
      <c r="D69" s="44"/>
      <c r="E69" s="40">
        <f t="shared" si="6"/>
        <v>0</v>
      </c>
      <c r="F69" s="45"/>
    </row>
    <row r="70" spans="1:6" ht="15.75" x14ac:dyDescent="0.3">
      <c r="A70" s="3" t="s">
        <v>45</v>
      </c>
      <c r="B70" s="4" t="s">
        <v>72</v>
      </c>
      <c r="C70" s="43"/>
      <c r="D70" s="44"/>
      <c r="E70" s="40">
        <f>SUM(C70*D70)+C70</f>
        <v>0</v>
      </c>
      <c r="F70" s="45"/>
    </row>
    <row r="71" spans="1:6" ht="15.75" x14ac:dyDescent="0.3">
      <c r="A71" s="3" t="s">
        <v>45</v>
      </c>
      <c r="B71" s="4" t="s">
        <v>73</v>
      </c>
      <c r="C71" s="43"/>
      <c r="D71" s="44"/>
      <c r="E71" s="40">
        <f>SUM(C71*D71)+C71</f>
        <v>0</v>
      </c>
      <c r="F71" s="45"/>
    </row>
    <row r="72" spans="1:6" ht="15.75" x14ac:dyDescent="0.3">
      <c r="A72" s="3" t="s">
        <v>71</v>
      </c>
      <c r="B72" s="4" t="s">
        <v>72</v>
      </c>
      <c r="C72" s="43"/>
      <c r="D72" s="44"/>
      <c r="E72" s="40">
        <f t="shared" ref="E72" si="7">SUM(C72*D72)+C72</f>
        <v>0</v>
      </c>
      <c r="F72" s="45"/>
    </row>
    <row r="73" spans="1:6" ht="15.75" x14ac:dyDescent="0.3">
      <c r="A73" s="3" t="s">
        <v>71</v>
      </c>
      <c r="B73" s="4" t="s">
        <v>73</v>
      </c>
      <c r="C73" s="43"/>
      <c r="D73" s="44"/>
      <c r="E73" s="40">
        <f t="shared" ref="E73" si="8">SUM(C73*D73)+C73</f>
        <v>0</v>
      </c>
      <c r="F73" s="45"/>
    </row>
    <row r="74" spans="1:6" ht="15.75" x14ac:dyDescent="0.3">
      <c r="A74" s="1" t="s">
        <v>10</v>
      </c>
      <c r="B74" s="2"/>
      <c r="C74" s="28">
        <f t="shared" ref="C74" si="9">SUM(C75:C77)</f>
        <v>0</v>
      </c>
      <c r="D74" s="2"/>
      <c r="E74" s="39">
        <f>SUM(E75:E77)</f>
        <v>0</v>
      </c>
      <c r="F74" s="45"/>
    </row>
    <row r="75" spans="1:6" ht="15.75" x14ac:dyDescent="0.3">
      <c r="A75" s="11" t="s">
        <v>92</v>
      </c>
      <c r="B75" s="4" t="s">
        <v>87</v>
      </c>
      <c r="C75" s="43"/>
      <c r="D75" s="44"/>
      <c r="E75" s="40">
        <f t="shared" ref="E75" si="10">SUM(C75*D75)+C75</f>
        <v>0</v>
      </c>
      <c r="F75" s="45"/>
    </row>
    <row r="76" spans="1:6" ht="15.75" x14ac:dyDescent="0.3">
      <c r="A76" s="11" t="s">
        <v>93</v>
      </c>
      <c r="B76" s="4" t="s">
        <v>87</v>
      </c>
      <c r="C76" s="43"/>
      <c r="D76" s="44"/>
      <c r="E76" s="40">
        <f>SUM(C76*D76)+C76</f>
        <v>0</v>
      </c>
      <c r="F76" s="45"/>
    </row>
    <row r="77" spans="1:6" ht="15.75" x14ac:dyDescent="0.3">
      <c r="A77" s="11" t="s">
        <v>94</v>
      </c>
      <c r="B77" s="4" t="s">
        <v>87</v>
      </c>
      <c r="C77" s="43"/>
      <c r="D77" s="44"/>
      <c r="E77" s="40">
        <f t="shared" ref="E77" si="11">SUM(C77*D77)+C77</f>
        <v>0</v>
      </c>
      <c r="F77" s="45"/>
    </row>
    <row r="78" spans="1:6" ht="15.75" x14ac:dyDescent="0.3">
      <c r="A78" s="1" t="s">
        <v>2</v>
      </c>
      <c r="B78" s="2"/>
      <c r="C78" s="28">
        <f t="shared" ref="C78" si="12">SUM(C79:C82)</f>
        <v>0</v>
      </c>
      <c r="D78" s="2"/>
      <c r="E78" s="39">
        <f>SUM(E79:E82)</f>
        <v>0</v>
      </c>
      <c r="F78" s="45"/>
    </row>
    <row r="79" spans="1:6" ht="15.75" x14ac:dyDescent="0.3">
      <c r="A79" s="3" t="s">
        <v>39</v>
      </c>
      <c r="B79" s="4" t="s">
        <v>87</v>
      </c>
      <c r="C79" s="43"/>
      <c r="D79" s="44"/>
      <c r="E79" s="40">
        <f>SUM(C79*D79)+C79</f>
        <v>0</v>
      </c>
      <c r="F79" s="45"/>
    </row>
    <row r="80" spans="1:6" ht="15.75" x14ac:dyDescent="0.3">
      <c r="A80" s="3" t="s">
        <v>48</v>
      </c>
      <c r="B80" s="4" t="s">
        <v>8</v>
      </c>
      <c r="C80" s="43"/>
      <c r="D80" s="44"/>
      <c r="E80" s="40">
        <f t="shared" ref="E80:E82" si="13">SUM(C80*D80)+C80</f>
        <v>0</v>
      </c>
      <c r="F80" s="45"/>
    </row>
    <row r="81" spans="1:6" ht="15.75" x14ac:dyDescent="0.3">
      <c r="A81" s="3" t="s">
        <v>84</v>
      </c>
      <c r="B81" s="4" t="s">
        <v>8</v>
      </c>
      <c r="C81" s="43"/>
      <c r="D81" s="44"/>
      <c r="E81" s="40">
        <f t="shared" si="13"/>
        <v>0</v>
      </c>
      <c r="F81" s="45"/>
    </row>
    <row r="82" spans="1:6" ht="15.75" x14ac:dyDescent="0.3">
      <c r="A82" s="3" t="s">
        <v>37</v>
      </c>
      <c r="B82" s="4" t="s">
        <v>8</v>
      </c>
      <c r="C82" s="43"/>
      <c r="D82" s="44"/>
      <c r="E82" s="40">
        <f t="shared" si="13"/>
        <v>0</v>
      </c>
      <c r="F82" s="45"/>
    </row>
    <row r="83" spans="1:6" ht="15.75" x14ac:dyDescent="0.3">
      <c r="A83" s="12" t="s">
        <v>46</v>
      </c>
      <c r="B83" s="2"/>
      <c r="C83" s="28">
        <f>SUM(C84:C86)</f>
        <v>0</v>
      </c>
      <c r="D83" s="2"/>
      <c r="E83" s="39">
        <f>SUM(E84:E86)</f>
        <v>0</v>
      </c>
      <c r="F83" s="45"/>
    </row>
    <row r="84" spans="1:6" ht="15.75" x14ac:dyDescent="0.3">
      <c r="A84" s="11" t="s">
        <v>4</v>
      </c>
      <c r="B84" s="4" t="s">
        <v>87</v>
      </c>
      <c r="C84" s="43"/>
      <c r="D84" s="44"/>
      <c r="E84" s="40">
        <f t="shared" ref="E84" si="14">SUM(C84*D84)+C84</f>
        <v>0</v>
      </c>
      <c r="F84" s="45"/>
    </row>
    <row r="85" spans="1:6" ht="15.75" x14ac:dyDescent="0.3">
      <c r="A85" s="13" t="s">
        <v>47</v>
      </c>
      <c r="B85" s="10" t="s">
        <v>8</v>
      </c>
      <c r="C85" s="43"/>
      <c r="D85" s="44"/>
      <c r="E85" s="41">
        <f>SUM(C85*D85)+C85</f>
        <v>0</v>
      </c>
      <c r="F85" s="45"/>
    </row>
    <row r="86" spans="1:6" ht="15.75" x14ac:dyDescent="0.3">
      <c r="A86" s="13" t="s">
        <v>57</v>
      </c>
      <c r="B86" s="10" t="s">
        <v>8</v>
      </c>
      <c r="C86" s="43"/>
      <c r="D86" s="44"/>
      <c r="E86" s="41">
        <f t="shared" ref="E86" si="15">SUM(C86*D86)+C86</f>
        <v>0</v>
      </c>
      <c r="F86" s="45"/>
    </row>
    <row r="87" spans="1:6" ht="19.5" thickBot="1" x14ac:dyDescent="0.4">
      <c r="A87" s="14" t="s">
        <v>3</v>
      </c>
      <c r="B87" s="15"/>
      <c r="C87" s="31">
        <f>C9+C16+C46+C58+C74+C78+C83</f>
        <v>0</v>
      </c>
      <c r="D87" s="15">
        <f>D9+D16+D46+D58+D74+D78+D83</f>
        <v>0</v>
      </c>
      <c r="E87" s="42">
        <f>E9+E16+E46+E58+E74+E78+E83</f>
        <v>0</v>
      </c>
      <c r="F87" s="47"/>
    </row>
    <row r="91" spans="1:6" x14ac:dyDescent="0.25">
      <c r="D91" s="48" t="s">
        <v>100</v>
      </c>
    </row>
    <row r="92" spans="1:6" x14ac:dyDescent="0.25">
      <c r="D92" s="48" t="s">
        <v>101</v>
      </c>
    </row>
  </sheetData>
  <sheetProtection algorithmName="SHA-512" hashValue="uC57V2mggQkdQwq7kYOWu5Y7B86+4VGCgFQZolph6t4lFOjJfaBiOAPZ4rK/2hGZVQM1Qq71bv+JmGJgLFMRxQ==" saltValue="9eBzozA9tzplWnaaCgAf8g==" spinCount="100000" sheet="1" sort="0" autoFilter="0" pivotTables="0"/>
  <protectedRanges>
    <protectedRange algorithmName="SHA-512" hashValue="ZfNlt6+md0fADYVBpi2rAJrv5HPyPZXtpbcK9f4P0xv0DskuQgklag1UbHN/d3wOp0PeugNdA0J/bCYV+5bTMA==" saltValue="UbWQxMdrpnkq0O0k9tmuZw==" spinCount="100000" sqref="C10:D15 C17:D45" name="Plage1"/>
  </protectedRanges>
  <mergeCells count="2">
    <mergeCell ref="A1:E1"/>
    <mergeCell ref="A2:E2"/>
  </mergeCells>
  <pageMargins left="0.7" right="0.7" top="0.75" bottom="0.75" header="0.3" footer="0.3"/>
  <pageSetup paperSize="9" scale="4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B912-023C-4D95-8D66-E6D3C83F384E}">
  <sheetPr>
    <pageSetUpPr fitToPage="1"/>
  </sheetPr>
  <dimension ref="A1:K84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72.85546875" customWidth="1"/>
    <col min="2" max="2" width="20.140625" customWidth="1"/>
    <col min="3" max="3" width="21.85546875" customWidth="1"/>
    <col min="4" max="4" width="13" customWidth="1"/>
    <col min="5" max="5" width="12.7109375" customWidth="1"/>
    <col min="6" max="7" width="15.42578125" customWidth="1"/>
    <col min="8" max="8" width="12.7109375" customWidth="1"/>
    <col min="9" max="9" width="15.42578125" customWidth="1"/>
    <col min="10" max="10" width="62.5703125" customWidth="1"/>
    <col min="11" max="11" width="37.7109375" customWidth="1"/>
  </cols>
  <sheetData>
    <row r="1" spans="1:11" ht="26.1" customHeight="1" x14ac:dyDescent="0.45">
      <c r="A1" s="50" t="s">
        <v>99</v>
      </c>
      <c r="B1" s="50"/>
      <c r="C1" s="50"/>
      <c r="D1" s="50"/>
      <c r="E1" s="50"/>
      <c r="F1" s="50"/>
      <c r="G1" s="50"/>
      <c r="H1" s="50"/>
      <c r="I1" s="50"/>
    </row>
    <row r="2" spans="1:11" ht="26.1" customHeight="1" x14ac:dyDescent="0.45">
      <c r="A2" s="50" t="s">
        <v>98</v>
      </c>
      <c r="B2" s="50"/>
      <c r="C2" s="50"/>
      <c r="D2" s="50"/>
      <c r="E2" s="50"/>
      <c r="F2" s="50"/>
      <c r="G2" s="50"/>
      <c r="H2" s="50"/>
      <c r="I2" s="50"/>
    </row>
    <row r="3" spans="1:11" ht="19.5" thickBot="1" x14ac:dyDescent="0.35">
      <c r="A3" s="21"/>
    </row>
    <row r="4" spans="1:11" ht="63" x14ac:dyDescent="0.3">
      <c r="A4" s="8"/>
      <c r="B4" s="35" t="s">
        <v>61</v>
      </c>
      <c r="C4" s="35" t="s">
        <v>7</v>
      </c>
      <c r="D4" s="35" t="s">
        <v>66</v>
      </c>
      <c r="E4" s="35" t="s">
        <v>1</v>
      </c>
      <c r="F4" s="36" t="s">
        <v>67</v>
      </c>
      <c r="G4" s="35" t="s">
        <v>68</v>
      </c>
      <c r="H4" s="35" t="s">
        <v>1</v>
      </c>
      <c r="I4" s="36" t="s">
        <v>69</v>
      </c>
      <c r="J4" s="19"/>
    </row>
    <row r="5" spans="1:11" ht="15.75" x14ac:dyDescent="0.3">
      <c r="A5" s="5"/>
      <c r="B5" s="6"/>
      <c r="C5" s="6"/>
      <c r="D5" s="6"/>
      <c r="E5" s="6"/>
      <c r="F5" s="7"/>
      <c r="G5" s="6"/>
      <c r="H5" s="6"/>
      <c r="I5" s="7"/>
      <c r="J5" s="19"/>
    </row>
    <row r="6" spans="1:11" ht="15.75" x14ac:dyDescent="0.3">
      <c r="A6" s="1" t="s">
        <v>0</v>
      </c>
      <c r="B6" s="2">
        <f>SUM(B7:B12)</f>
        <v>3136</v>
      </c>
      <c r="C6" s="2"/>
      <c r="D6" s="28">
        <f t="shared" ref="D6:I6" si="0">SUM(D7:D12)</f>
        <v>0</v>
      </c>
      <c r="E6" s="2"/>
      <c r="F6" s="32">
        <f t="shared" si="0"/>
        <v>0</v>
      </c>
      <c r="G6" s="28">
        <f t="shared" si="0"/>
        <v>0</v>
      </c>
      <c r="H6" s="2"/>
      <c r="I6" s="32">
        <f t="shared" si="0"/>
        <v>0</v>
      </c>
      <c r="J6" s="16"/>
      <c r="K6" s="16"/>
    </row>
    <row r="7" spans="1:11" ht="15.75" x14ac:dyDescent="0.3">
      <c r="A7" s="11" t="s">
        <v>58</v>
      </c>
      <c r="B7" s="26">
        <v>4</v>
      </c>
      <c r="C7" s="4" t="s">
        <v>87</v>
      </c>
      <c r="D7" s="29">
        <f>'BPU '!C10</f>
        <v>0</v>
      </c>
      <c r="E7" s="23">
        <f>'BPU '!D10</f>
        <v>0</v>
      </c>
      <c r="F7" s="33">
        <f>'BPU '!E10</f>
        <v>0</v>
      </c>
      <c r="G7" s="29">
        <f>SUM(D7*B7)</f>
        <v>0</v>
      </c>
      <c r="H7" s="23">
        <f>E7</f>
        <v>0</v>
      </c>
      <c r="I7" s="33">
        <f>G7*H7+G7</f>
        <v>0</v>
      </c>
      <c r="J7" s="19"/>
    </row>
    <row r="8" spans="1:11" ht="15.75" x14ac:dyDescent="0.3">
      <c r="A8" s="11" t="s">
        <v>5</v>
      </c>
      <c r="B8" s="25">
        <v>50</v>
      </c>
      <c r="C8" s="4" t="s">
        <v>8</v>
      </c>
      <c r="D8" s="29">
        <f>'BPU '!C11</f>
        <v>0</v>
      </c>
      <c r="E8" s="23">
        <f>'BPU '!D11</f>
        <v>0</v>
      </c>
      <c r="F8" s="33">
        <f>'BPU '!E11</f>
        <v>0</v>
      </c>
      <c r="G8" s="29">
        <f t="shared" ref="G8:G12" si="1">SUM(D8*B8)</f>
        <v>0</v>
      </c>
      <c r="H8" s="23">
        <f t="shared" ref="H8:H70" si="2">E8</f>
        <v>0</v>
      </c>
      <c r="I8" s="33">
        <f t="shared" ref="I8:I12" si="3">G8*H8+G8</f>
        <v>0</v>
      </c>
      <c r="J8" s="19"/>
    </row>
    <row r="9" spans="1:11" ht="15.75" x14ac:dyDescent="0.3">
      <c r="A9" s="11" t="s">
        <v>6</v>
      </c>
      <c r="B9" s="25">
        <v>28</v>
      </c>
      <c r="C9" s="4" t="s">
        <v>9</v>
      </c>
      <c r="D9" s="29">
        <f>'BPU '!C12</f>
        <v>0</v>
      </c>
      <c r="E9" s="23">
        <f>'BPU '!D12</f>
        <v>0</v>
      </c>
      <c r="F9" s="33">
        <f>'BPU '!E12</f>
        <v>0</v>
      </c>
      <c r="G9" s="29">
        <f t="shared" si="1"/>
        <v>0</v>
      </c>
      <c r="H9" s="23">
        <f t="shared" si="2"/>
        <v>0</v>
      </c>
      <c r="I9" s="33">
        <f t="shared" si="3"/>
        <v>0</v>
      </c>
      <c r="J9" s="19"/>
    </row>
    <row r="10" spans="1:11" ht="15.75" x14ac:dyDescent="0.3">
      <c r="A10" s="11" t="s">
        <v>85</v>
      </c>
      <c r="B10" s="25">
        <v>4</v>
      </c>
      <c r="C10" s="4" t="s">
        <v>89</v>
      </c>
      <c r="D10" s="29">
        <f>'BPU '!C13</f>
        <v>0</v>
      </c>
      <c r="E10" s="23">
        <f>'BPU '!D13</f>
        <v>0</v>
      </c>
      <c r="F10" s="33">
        <f>'BPU '!E13</f>
        <v>0</v>
      </c>
      <c r="G10" s="29">
        <f t="shared" si="1"/>
        <v>0</v>
      </c>
      <c r="H10" s="23">
        <f t="shared" si="2"/>
        <v>0</v>
      </c>
      <c r="I10" s="33">
        <f t="shared" si="3"/>
        <v>0</v>
      </c>
      <c r="J10" s="19"/>
    </row>
    <row r="11" spans="1:11" ht="15.75" x14ac:dyDescent="0.3">
      <c r="A11" s="11" t="s">
        <v>40</v>
      </c>
      <c r="B11" s="25">
        <v>3000</v>
      </c>
      <c r="C11" s="4" t="s">
        <v>90</v>
      </c>
      <c r="D11" s="29">
        <f>'BPU '!C14</f>
        <v>0</v>
      </c>
      <c r="E11" s="23">
        <f>'BPU '!D14</f>
        <v>0</v>
      </c>
      <c r="F11" s="33">
        <f>'BPU '!E14</f>
        <v>0</v>
      </c>
      <c r="G11" s="29">
        <f t="shared" si="1"/>
        <v>0</v>
      </c>
      <c r="H11" s="23">
        <f t="shared" si="2"/>
        <v>0</v>
      </c>
      <c r="I11" s="33">
        <f t="shared" si="3"/>
        <v>0</v>
      </c>
      <c r="J11" s="19"/>
    </row>
    <row r="12" spans="1:11" ht="15.75" x14ac:dyDescent="0.3">
      <c r="A12" s="11" t="s">
        <v>53</v>
      </c>
      <c r="B12" s="25">
        <v>50</v>
      </c>
      <c r="C12" s="4" t="s">
        <v>91</v>
      </c>
      <c r="D12" s="29">
        <f>'BPU '!C15</f>
        <v>0</v>
      </c>
      <c r="E12" s="23">
        <f>'BPU '!D15</f>
        <v>0</v>
      </c>
      <c r="F12" s="33">
        <f>'BPU '!E15</f>
        <v>0</v>
      </c>
      <c r="G12" s="29">
        <f t="shared" si="1"/>
        <v>0</v>
      </c>
      <c r="H12" s="23">
        <f t="shared" si="2"/>
        <v>0</v>
      </c>
      <c r="I12" s="33">
        <f t="shared" si="3"/>
        <v>0</v>
      </c>
      <c r="J12" s="19"/>
    </row>
    <row r="13" spans="1:11" ht="15.75" x14ac:dyDescent="0.3">
      <c r="A13" s="1" t="s">
        <v>11</v>
      </c>
      <c r="B13" s="2">
        <f>SUM(B14:B42)</f>
        <v>11430</v>
      </c>
      <c r="C13" s="2"/>
      <c r="D13" s="28">
        <f t="shared" ref="D13:I13" si="4">SUM(D14:D42)</f>
        <v>0</v>
      </c>
      <c r="E13" s="2"/>
      <c r="F13" s="32">
        <f t="shared" si="4"/>
        <v>0</v>
      </c>
      <c r="G13" s="28">
        <f>SUM(G14:G42)</f>
        <v>0</v>
      </c>
      <c r="H13" s="2"/>
      <c r="I13" s="32">
        <f t="shared" si="4"/>
        <v>0</v>
      </c>
      <c r="J13" s="19"/>
    </row>
    <row r="14" spans="1:11" ht="15.75" x14ac:dyDescent="0.3">
      <c r="A14" s="3" t="s">
        <v>12</v>
      </c>
      <c r="B14" s="4">
        <v>800</v>
      </c>
      <c r="C14" s="4" t="s">
        <v>8</v>
      </c>
      <c r="D14" s="29">
        <f>'BPU '!C17</f>
        <v>0</v>
      </c>
      <c r="E14" s="23">
        <f>'BPU '!D17</f>
        <v>0</v>
      </c>
      <c r="F14" s="33">
        <f>'BPU '!E17</f>
        <v>0</v>
      </c>
      <c r="G14" s="29">
        <f>SUM(D14*B14)</f>
        <v>0</v>
      </c>
      <c r="H14" s="23">
        <f t="shared" si="2"/>
        <v>0</v>
      </c>
      <c r="I14" s="33">
        <f>G14*H14+G14</f>
        <v>0</v>
      </c>
      <c r="J14" s="19"/>
    </row>
    <row r="15" spans="1:11" ht="15.75" x14ac:dyDescent="0.3">
      <c r="A15" s="3" t="s">
        <v>59</v>
      </c>
      <c r="B15" s="4">
        <v>150</v>
      </c>
      <c r="C15" s="4" t="s">
        <v>8</v>
      </c>
      <c r="D15" s="29">
        <f>'BPU '!C18</f>
        <v>0</v>
      </c>
      <c r="E15" s="23">
        <f>'BPU '!D18</f>
        <v>0</v>
      </c>
      <c r="F15" s="33">
        <f>'BPU '!E18</f>
        <v>0</v>
      </c>
      <c r="G15" s="29">
        <f t="shared" ref="G15:G42" si="5">SUM(D15*B15)</f>
        <v>0</v>
      </c>
      <c r="H15" s="23">
        <f t="shared" si="2"/>
        <v>0</v>
      </c>
      <c r="I15" s="33">
        <f t="shared" ref="I15:I42" si="6">G15*H15+G15</f>
        <v>0</v>
      </c>
      <c r="J15" s="22"/>
    </row>
    <row r="16" spans="1:11" ht="15.75" x14ac:dyDescent="0.3">
      <c r="A16" s="3" t="s">
        <v>55</v>
      </c>
      <c r="B16" s="4">
        <v>2</v>
      </c>
      <c r="C16" s="4" t="s">
        <v>8</v>
      </c>
      <c r="D16" s="29">
        <f>'BPU '!C19</f>
        <v>0</v>
      </c>
      <c r="E16" s="23">
        <f>'BPU '!D19</f>
        <v>0</v>
      </c>
      <c r="F16" s="33">
        <f>'BPU '!E19</f>
        <v>0</v>
      </c>
      <c r="G16" s="29">
        <f t="shared" si="5"/>
        <v>0</v>
      </c>
      <c r="H16" s="23">
        <f t="shared" si="2"/>
        <v>0</v>
      </c>
      <c r="I16" s="33">
        <f t="shared" si="6"/>
        <v>0</v>
      </c>
      <c r="J16" s="22"/>
    </row>
    <row r="17" spans="1:10" ht="15.75" x14ac:dyDescent="0.3">
      <c r="A17" s="3" t="s">
        <v>54</v>
      </c>
      <c r="B17" s="4">
        <v>12</v>
      </c>
      <c r="C17" s="4" t="s">
        <v>8</v>
      </c>
      <c r="D17" s="29">
        <f>'BPU '!C20</f>
        <v>0</v>
      </c>
      <c r="E17" s="23">
        <f>'BPU '!D20</f>
        <v>0</v>
      </c>
      <c r="F17" s="33">
        <f>'BPU '!E20</f>
        <v>0</v>
      </c>
      <c r="G17" s="29">
        <f t="shared" si="5"/>
        <v>0</v>
      </c>
      <c r="H17" s="23">
        <f t="shared" si="2"/>
        <v>0</v>
      </c>
      <c r="I17" s="33">
        <f t="shared" si="6"/>
        <v>0</v>
      </c>
      <c r="J17" s="22"/>
    </row>
    <row r="18" spans="1:10" ht="15.75" x14ac:dyDescent="0.3">
      <c r="A18" s="3" t="s">
        <v>63</v>
      </c>
      <c r="B18" s="10">
        <v>100</v>
      </c>
      <c r="C18" s="4" t="s">
        <v>8</v>
      </c>
      <c r="D18" s="29">
        <f>'BPU '!C21</f>
        <v>0</v>
      </c>
      <c r="E18" s="23">
        <f>'BPU '!D21</f>
        <v>0</v>
      </c>
      <c r="F18" s="33">
        <f>'BPU '!E21</f>
        <v>0</v>
      </c>
      <c r="G18" s="29">
        <f t="shared" si="5"/>
        <v>0</v>
      </c>
      <c r="H18" s="23">
        <f t="shared" si="2"/>
        <v>0</v>
      </c>
      <c r="I18" s="33">
        <f t="shared" si="6"/>
        <v>0</v>
      </c>
      <c r="J18" s="19"/>
    </row>
    <row r="19" spans="1:10" ht="15.75" x14ac:dyDescent="0.3">
      <c r="A19" s="3" t="s">
        <v>52</v>
      </c>
      <c r="B19" s="4">
        <v>50</v>
      </c>
      <c r="C19" s="4" t="s">
        <v>8</v>
      </c>
      <c r="D19" s="29">
        <f>'BPU '!C22</f>
        <v>0</v>
      </c>
      <c r="E19" s="23">
        <f>'BPU '!D22</f>
        <v>0</v>
      </c>
      <c r="F19" s="33">
        <f>'BPU '!E22</f>
        <v>0</v>
      </c>
      <c r="G19" s="29">
        <f t="shared" si="5"/>
        <v>0</v>
      </c>
      <c r="H19" s="23">
        <f t="shared" si="2"/>
        <v>0</v>
      </c>
      <c r="I19" s="33">
        <f t="shared" si="6"/>
        <v>0</v>
      </c>
      <c r="J19" s="19"/>
    </row>
    <row r="20" spans="1:10" ht="15.75" x14ac:dyDescent="0.3">
      <c r="A20" s="3" t="s">
        <v>13</v>
      </c>
      <c r="B20" s="4">
        <v>50</v>
      </c>
      <c r="C20" s="4" t="s">
        <v>8</v>
      </c>
      <c r="D20" s="29">
        <f>'BPU '!C23</f>
        <v>0</v>
      </c>
      <c r="E20" s="23">
        <f>'BPU '!D23</f>
        <v>0</v>
      </c>
      <c r="F20" s="33">
        <f>'BPU '!E23</f>
        <v>0</v>
      </c>
      <c r="G20" s="29">
        <f t="shared" si="5"/>
        <v>0</v>
      </c>
      <c r="H20" s="23">
        <f t="shared" si="2"/>
        <v>0</v>
      </c>
      <c r="I20" s="33">
        <f t="shared" si="6"/>
        <v>0</v>
      </c>
      <c r="J20" s="19"/>
    </row>
    <row r="21" spans="1:10" ht="15.75" x14ac:dyDescent="0.3">
      <c r="A21" s="3" t="s">
        <v>14</v>
      </c>
      <c r="B21" s="4">
        <v>50</v>
      </c>
      <c r="C21" s="4" t="s">
        <v>18</v>
      </c>
      <c r="D21" s="29">
        <f>'BPU '!C24</f>
        <v>0</v>
      </c>
      <c r="E21" s="23">
        <f>'BPU '!D24</f>
        <v>0</v>
      </c>
      <c r="F21" s="33">
        <f>'BPU '!E24</f>
        <v>0</v>
      </c>
      <c r="G21" s="29">
        <f t="shared" si="5"/>
        <v>0</v>
      </c>
      <c r="H21" s="23">
        <f t="shared" si="2"/>
        <v>0</v>
      </c>
      <c r="I21" s="33">
        <f t="shared" si="6"/>
        <v>0</v>
      </c>
      <c r="J21" s="19"/>
    </row>
    <row r="22" spans="1:10" ht="15.75" x14ac:dyDescent="0.3">
      <c r="A22" s="3" t="s">
        <v>15</v>
      </c>
      <c r="B22" s="4">
        <v>10</v>
      </c>
      <c r="C22" s="4" t="s">
        <v>18</v>
      </c>
      <c r="D22" s="29">
        <f>'BPU '!C25</f>
        <v>0</v>
      </c>
      <c r="E22" s="23">
        <f>'BPU '!D25</f>
        <v>0</v>
      </c>
      <c r="F22" s="33">
        <f>'BPU '!E25</f>
        <v>0</v>
      </c>
      <c r="G22" s="29">
        <f t="shared" si="5"/>
        <v>0</v>
      </c>
      <c r="H22" s="23">
        <f t="shared" si="2"/>
        <v>0</v>
      </c>
      <c r="I22" s="33">
        <f t="shared" si="6"/>
        <v>0</v>
      </c>
      <c r="J22" s="19"/>
    </row>
    <row r="23" spans="1:10" ht="15.75" x14ac:dyDescent="0.3">
      <c r="A23" s="3" t="s">
        <v>56</v>
      </c>
      <c r="B23" s="4">
        <v>50</v>
      </c>
      <c r="C23" s="4" t="s">
        <v>18</v>
      </c>
      <c r="D23" s="29">
        <f>'BPU '!C26</f>
        <v>0</v>
      </c>
      <c r="E23" s="23">
        <f>'BPU '!D26</f>
        <v>0</v>
      </c>
      <c r="F23" s="33">
        <f>'BPU '!E26</f>
        <v>0</v>
      </c>
      <c r="G23" s="29">
        <f t="shared" si="5"/>
        <v>0</v>
      </c>
      <c r="H23" s="23">
        <f t="shared" si="2"/>
        <v>0</v>
      </c>
      <c r="I23" s="33">
        <f t="shared" si="6"/>
        <v>0</v>
      </c>
    </row>
    <row r="24" spans="1:10" ht="15.75" x14ac:dyDescent="0.3">
      <c r="A24" s="3" t="s">
        <v>49</v>
      </c>
      <c r="B24" s="4">
        <v>10</v>
      </c>
      <c r="C24" s="4" t="s">
        <v>18</v>
      </c>
      <c r="D24" s="29">
        <f>'BPU '!C27</f>
        <v>0</v>
      </c>
      <c r="E24" s="23">
        <f>'BPU '!D27</f>
        <v>0</v>
      </c>
      <c r="F24" s="33">
        <f>'BPU '!E27</f>
        <v>0</v>
      </c>
      <c r="G24" s="29">
        <f t="shared" si="5"/>
        <v>0</v>
      </c>
      <c r="H24" s="23">
        <f t="shared" si="2"/>
        <v>0</v>
      </c>
      <c r="I24" s="33">
        <f t="shared" si="6"/>
        <v>0</v>
      </c>
    </row>
    <row r="25" spans="1:10" ht="15.75" x14ac:dyDescent="0.3">
      <c r="A25" s="3" t="s">
        <v>16</v>
      </c>
      <c r="B25" s="4">
        <v>1000</v>
      </c>
      <c r="C25" s="4" t="s">
        <v>8</v>
      </c>
      <c r="D25" s="29">
        <f>'BPU '!C28</f>
        <v>0</v>
      </c>
      <c r="E25" s="23">
        <f>'BPU '!D28</f>
        <v>0</v>
      </c>
      <c r="F25" s="33">
        <f>'BPU '!E28</f>
        <v>0</v>
      </c>
      <c r="G25" s="29">
        <f t="shared" si="5"/>
        <v>0</v>
      </c>
      <c r="H25" s="23">
        <f t="shared" si="2"/>
        <v>0</v>
      </c>
      <c r="I25" s="33">
        <f t="shared" si="6"/>
        <v>0</v>
      </c>
    </row>
    <row r="26" spans="1:10" ht="15.75" x14ac:dyDescent="0.3">
      <c r="A26" s="3" t="s">
        <v>17</v>
      </c>
      <c r="B26" s="4">
        <v>4</v>
      </c>
      <c r="C26" s="4" t="s">
        <v>18</v>
      </c>
      <c r="D26" s="29">
        <f>'BPU '!C29</f>
        <v>0</v>
      </c>
      <c r="E26" s="23">
        <f>'BPU '!D29</f>
        <v>0</v>
      </c>
      <c r="F26" s="33">
        <f>'BPU '!E29</f>
        <v>0</v>
      </c>
      <c r="G26" s="29">
        <f t="shared" si="5"/>
        <v>0</v>
      </c>
      <c r="H26" s="23">
        <f t="shared" si="2"/>
        <v>0</v>
      </c>
      <c r="I26" s="33">
        <f t="shared" si="6"/>
        <v>0</v>
      </c>
    </row>
    <row r="27" spans="1:10" ht="15.75" x14ac:dyDescent="0.3">
      <c r="A27" s="3" t="s">
        <v>23</v>
      </c>
      <c r="B27" s="4"/>
      <c r="C27" s="4" t="s">
        <v>18</v>
      </c>
      <c r="D27" s="29">
        <f>'BPU '!C30</f>
        <v>0</v>
      </c>
      <c r="E27" s="23">
        <f>'BPU '!D30</f>
        <v>0</v>
      </c>
      <c r="F27" s="33">
        <f>'BPU '!E30</f>
        <v>0</v>
      </c>
      <c r="G27" s="29">
        <f t="shared" si="5"/>
        <v>0</v>
      </c>
      <c r="H27" s="23">
        <f t="shared" si="2"/>
        <v>0</v>
      </c>
      <c r="I27" s="33">
        <f t="shared" si="6"/>
        <v>0</v>
      </c>
    </row>
    <row r="28" spans="1:10" ht="15.75" x14ac:dyDescent="0.3">
      <c r="A28" s="3" t="s">
        <v>19</v>
      </c>
      <c r="B28" s="10">
        <v>3000</v>
      </c>
      <c r="C28" s="4" t="s">
        <v>90</v>
      </c>
      <c r="D28" s="29">
        <f>'BPU '!C31</f>
        <v>0</v>
      </c>
      <c r="E28" s="23">
        <f>'BPU '!D31</f>
        <v>0</v>
      </c>
      <c r="F28" s="33">
        <f>'BPU '!E31</f>
        <v>0</v>
      </c>
      <c r="G28" s="29">
        <f t="shared" si="5"/>
        <v>0</v>
      </c>
      <c r="H28" s="23">
        <f t="shared" si="2"/>
        <v>0</v>
      </c>
      <c r="I28" s="33">
        <f t="shared" si="6"/>
        <v>0</v>
      </c>
    </row>
    <row r="29" spans="1:10" ht="15.75" x14ac:dyDescent="0.3">
      <c r="A29" s="3" t="s">
        <v>20</v>
      </c>
      <c r="B29" s="4">
        <v>3</v>
      </c>
      <c r="C29" s="4" t="s">
        <v>18</v>
      </c>
      <c r="D29" s="29">
        <f>'BPU '!C32</f>
        <v>0</v>
      </c>
      <c r="E29" s="23">
        <f>'BPU '!D32</f>
        <v>0</v>
      </c>
      <c r="F29" s="33">
        <f>'BPU '!E32</f>
        <v>0</v>
      </c>
      <c r="G29" s="29">
        <f t="shared" si="5"/>
        <v>0</v>
      </c>
      <c r="H29" s="23">
        <f t="shared" si="2"/>
        <v>0</v>
      </c>
      <c r="I29" s="33">
        <f t="shared" si="6"/>
        <v>0</v>
      </c>
    </row>
    <row r="30" spans="1:10" ht="15.75" x14ac:dyDescent="0.3">
      <c r="A30" s="3" t="s">
        <v>21</v>
      </c>
      <c r="B30" s="4">
        <v>1</v>
      </c>
      <c r="C30" s="4" t="s">
        <v>18</v>
      </c>
      <c r="D30" s="29">
        <f>'BPU '!C33</f>
        <v>0</v>
      </c>
      <c r="E30" s="23">
        <f>'BPU '!D33</f>
        <v>0</v>
      </c>
      <c r="F30" s="33">
        <f>'BPU '!E33</f>
        <v>0</v>
      </c>
      <c r="G30" s="29">
        <f t="shared" si="5"/>
        <v>0</v>
      </c>
      <c r="H30" s="23">
        <f t="shared" si="2"/>
        <v>0</v>
      </c>
      <c r="I30" s="33">
        <f t="shared" si="6"/>
        <v>0</v>
      </c>
    </row>
    <row r="31" spans="1:10" ht="15.75" x14ac:dyDescent="0.3">
      <c r="A31" s="3" t="s">
        <v>50</v>
      </c>
      <c r="B31" s="4">
        <v>3</v>
      </c>
      <c r="C31" s="4" t="s">
        <v>8</v>
      </c>
      <c r="D31" s="29">
        <f>'BPU '!C34</f>
        <v>0</v>
      </c>
      <c r="E31" s="23">
        <f>'BPU '!D34</f>
        <v>0</v>
      </c>
      <c r="F31" s="33">
        <f>'BPU '!E34</f>
        <v>0</v>
      </c>
      <c r="G31" s="29">
        <f t="shared" si="5"/>
        <v>0</v>
      </c>
      <c r="H31" s="23">
        <f t="shared" si="2"/>
        <v>0</v>
      </c>
      <c r="I31" s="33">
        <f t="shared" si="6"/>
        <v>0</v>
      </c>
    </row>
    <row r="32" spans="1:10" ht="15.75" x14ac:dyDescent="0.3">
      <c r="A32" s="3" t="s">
        <v>51</v>
      </c>
      <c r="B32" s="4">
        <v>3</v>
      </c>
      <c r="C32" s="4" t="s">
        <v>8</v>
      </c>
      <c r="D32" s="29">
        <f>'BPU '!C35</f>
        <v>0</v>
      </c>
      <c r="E32" s="23">
        <f>'BPU '!D35</f>
        <v>0</v>
      </c>
      <c r="F32" s="33">
        <f>'BPU '!E35</f>
        <v>0</v>
      </c>
      <c r="G32" s="29">
        <f t="shared" si="5"/>
        <v>0</v>
      </c>
      <c r="H32" s="23">
        <f t="shared" si="2"/>
        <v>0</v>
      </c>
      <c r="I32" s="33">
        <f t="shared" si="6"/>
        <v>0</v>
      </c>
    </row>
    <row r="33" spans="1:9" ht="15.75" x14ac:dyDescent="0.3">
      <c r="A33" s="3" t="s">
        <v>70</v>
      </c>
      <c r="B33" s="4">
        <v>3</v>
      </c>
      <c r="C33" s="4" t="s">
        <v>8</v>
      </c>
      <c r="D33" s="29">
        <f>'BPU '!C36</f>
        <v>0</v>
      </c>
      <c r="E33" s="23">
        <f>'BPU '!D36</f>
        <v>0</v>
      </c>
      <c r="F33" s="33">
        <f>'BPU '!E36</f>
        <v>0</v>
      </c>
      <c r="G33" s="29">
        <f t="shared" si="5"/>
        <v>0</v>
      </c>
      <c r="H33" s="23">
        <f t="shared" si="2"/>
        <v>0</v>
      </c>
      <c r="I33" s="33">
        <f t="shared" si="6"/>
        <v>0</v>
      </c>
    </row>
    <row r="34" spans="1:9" ht="15.75" x14ac:dyDescent="0.3">
      <c r="A34" s="3" t="s">
        <v>22</v>
      </c>
      <c r="B34" s="4">
        <v>3</v>
      </c>
      <c r="C34" s="4" t="s">
        <v>18</v>
      </c>
      <c r="D34" s="29">
        <f>'BPU '!C37</f>
        <v>0</v>
      </c>
      <c r="E34" s="23">
        <f>'BPU '!D37</f>
        <v>0</v>
      </c>
      <c r="F34" s="33">
        <f>'BPU '!E37</f>
        <v>0</v>
      </c>
      <c r="G34" s="29">
        <f t="shared" si="5"/>
        <v>0</v>
      </c>
      <c r="H34" s="23">
        <f t="shared" si="2"/>
        <v>0</v>
      </c>
      <c r="I34" s="33">
        <f t="shared" si="6"/>
        <v>0</v>
      </c>
    </row>
    <row r="35" spans="1:9" ht="15.75" x14ac:dyDescent="0.3">
      <c r="A35" s="3" t="s">
        <v>24</v>
      </c>
      <c r="B35" s="4">
        <v>3</v>
      </c>
      <c r="C35" s="4" t="s">
        <v>18</v>
      </c>
      <c r="D35" s="29">
        <f>'BPU '!C38</f>
        <v>0</v>
      </c>
      <c r="E35" s="23">
        <f>'BPU '!D38</f>
        <v>0</v>
      </c>
      <c r="F35" s="33">
        <f>'BPU '!E38</f>
        <v>0</v>
      </c>
      <c r="G35" s="29">
        <f t="shared" si="5"/>
        <v>0</v>
      </c>
      <c r="H35" s="23">
        <f t="shared" si="2"/>
        <v>0</v>
      </c>
      <c r="I35" s="33">
        <f t="shared" si="6"/>
        <v>0</v>
      </c>
    </row>
    <row r="36" spans="1:9" ht="15.75" x14ac:dyDescent="0.3">
      <c r="A36" s="3" t="s">
        <v>82</v>
      </c>
      <c r="B36" s="4">
        <v>3</v>
      </c>
      <c r="C36" s="4" t="s">
        <v>18</v>
      </c>
      <c r="D36" s="29">
        <f>'BPU '!C39</f>
        <v>0</v>
      </c>
      <c r="E36" s="23">
        <f>'BPU '!D39</f>
        <v>0</v>
      </c>
      <c r="F36" s="33">
        <f>'BPU '!E39</f>
        <v>0</v>
      </c>
      <c r="G36" s="29">
        <f t="shared" si="5"/>
        <v>0</v>
      </c>
      <c r="H36" s="23">
        <f t="shared" si="2"/>
        <v>0</v>
      </c>
      <c r="I36" s="33">
        <f t="shared" si="6"/>
        <v>0</v>
      </c>
    </row>
    <row r="37" spans="1:9" ht="15.75" x14ac:dyDescent="0.3">
      <c r="A37" s="3" t="s">
        <v>78</v>
      </c>
      <c r="B37" s="4">
        <v>15</v>
      </c>
      <c r="C37" s="4" t="s">
        <v>18</v>
      </c>
      <c r="D37" s="29">
        <f>'BPU '!C40</f>
        <v>0</v>
      </c>
      <c r="E37" s="23">
        <f>'BPU '!D40</f>
        <v>0</v>
      </c>
      <c r="F37" s="33">
        <f>'BPU '!E40</f>
        <v>0</v>
      </c>
      <c r="G37" s="29">
        <f t="shared" si="5"/>
        <v>0</v>
      </c>
      <c r="H37" s="23">
        <f t="shared" si="2"/>
        <v>0</v>
      </c>
      <c r="I37" s="33">
        <f t="shared" si="6"/>
        <v>0</v>
      </c>
    </row>
    <row r="38" spans="1:9" ht="15.75" x14ac:dyDescent="0.3">
      <c r="A38" s="3" t="s">
        <v>80</v>
      </c>
      <c r="B38" s="4">
        <v>4</v>
      </c>
      <c r="C38" s="4" t="s">
        <v>18</v>
      </c>
      <c r="D38" s="29">
        <f>'BPU '!C41</f>
        <v>0</v>
      </c>
      <c r="E38" s="23">
        <f>'BPU '!D41</f>
        <v>0</v>
      </c>
      <c r="F38" s="33">
        <f>'BPU '!E41</f>
        <v>0</v>
      </c>
      <c r="G38" s="29">
        <f t="shared" si="5"/>
        <v>0</v>
      </c>
      <c r="H38" s="23">
        <f t="shared" si="2"/>
        <v>0</v>
      </c>
      <c r="I38" s="33">
        <f t="shared" si="6"/>
        <v>0</v>
      </c>
    </row>
    <row r="39" spans="1:9" ht="15.75" x14ac:dyDescent="0.3">
      <c r="A39" s="3" t="s">
        <v>81</v>
      </c>
      <c r="B39" s="4">
        <v>100</v>
      </c>
      <c r="C39" s="4" t="s">
        <v>18</v>
      </c>
      <c r="D39" s="29">
        <f>'BPU '!C42</f>
        <v>0</v>
      </c>
      <c r="E39" s="23">
        <f>'BPU '!D42</f>
        <v>0</v>
      </c>
      <c r="F39" s="33">
        <f>'BPU '!E42</f>
        <v>0</v>
      </c>
      <c r="G39" s="29">
        <f t="shared" si="5"/>
        <v>0</v>
      </c>
      <c r="H39" s="23">
        <f t="shared" si="2"/>
        <v>0</v>
      </c>
      <c r="I39" s="33">
        <f t="shared" si="6"/>
        <v>0</v>
      </c>
    </row>
    <row r="40" spans="1:9" ht="15.75" x14ac:dyDescent="0.3">
      <c r="A40" s="3" t="s">
        <v>79</v>
      </c>
      <c r="B40" s="4">
        <v>3000</v>
      </c>
      <c r="C40" s="4" t="s">
        <v>90</v>
      </c>
      <c r="D40" s="29">
        <f>'BPU '!C43</f>
        <v>0</v>
      </c>
      <c r="E40" s="23">
        <f>'BPU '!D43</f>
        <v>0</v>
      </c>
      <c r="F40" s="33">
        <f>'BPU '!E43</f>
        <v>0</v>
      </c>
      <c r="G40" s="29">
        <f t="shared" si="5"/>
        <v>0</v>
      </c>
      <c r="H40" s="23">
        <f t="shared" si="2"/>
        <v>0</v>
      </c>
      <c r="I40" s="33">
        <f t="shared" si="6"/>
        <v>0</v>
      </c>
    </row>
    <row r="41" spans="1:9" ht="15.75" x14ac:dyDescent="0.3">
      <c r="A41" s="3" t="s">
        <v>83</v>
      </c>
      <c r="B41" s="10">
        <v>3000</v>
      </c>
      <c r="C41" s="4" t="s">
        <v>90</v>
      </c>
      <c r="D41" s="29">
        <f>'BPU '!C44</f>
        <v>0</v>
      </c>
      <c r="E41" s="23">
        <f>'BPU '!D44</f>
        <v>0</v>
      </c>
      <c r="F41" s="33">
        <f>'BPU '!E44</f>
        <v>0</v>
      </c>
      <c r="G41" s="29">
        <f t="shared" si="5"/>
        <v>0</v>
      </c>
      <c r="H41" s="23">
        <f t="shared" si="2"/>
        <v>0</v>
      </c>
      <c r="I41" s="33">
        <f t="shared" si="6"/>
        <v>0</v>
      </c>
    </row>
    <row r="42" spans="1:9" ht="15.75" x14ac:dyDescent="0.3">
      <c r="A42" s="3" t="s">
        <v>36</v>
      </c>
      <c r="B42" s="4">
        <v>1</v>
      </c>
      <c r="C42" s="4" t="s">
        <v>18</v>
      </c>
      <c r="D42" s="29">
        <f>'BPU '!C45</f>
        <v>0</v>
      </c>
      <c r="E42" s="23">
        <f>'BPU '!D45</f>
        <v>0</v>
      </c>
      <c r="F42" s="33">
        <f>'BPU '!E45</f>
        <v>0</v>
      </c>
      <c r="G42" s="29">
        <f t="shared" si="5"/>
        <v>0</v>
      </c>
      <c r="H42" s="23">
        <f t="shared" si="2"/>
        <v>0</v>
      </c>
      <c r="I42" s="33">
        <f t="shared" si="6"/>
        <v>0</v>
      </c>
    </row>
    <row r="43" spans="1:9" ht="15.75" x14ac:dyDescent="0.3">
      <c r="A43" s="1" t="s">
        <v>38</v>
      </c>
      <c r="B43" s="2">
        <f>SUM(B44:B54)</f>
        <v>85</v>
      </c>
      <c r="C43" s="2"/>
      <c r="D43" s="28">
        <f t="shared" ref="D43:I43" si="7">SUM(D44:D54)</f>
        <v>0</v>
      </c>
      <c r="E43" s="2"/>
      <c r="F43" s="32">
        <f t="shared" si="7"/>
        <v>0</v>
      </c>
      <c r="G43" s="28">
        <f t="shared" si="7"/>
        <v>0</v>
      </c>
      <c r="H43" s="2"/>
      <c r="I43" s="32">
        <f t="shared" si="7"/>
        <v>0</v>
      </c>
    </row>
    <row r="44" spans="1:9" ht="15.75" x14ac:dyDescent="0.3">
      <c r="A44" s="3" t="s">
        <v>26</v>
      </c>
      <c r="B44" s="4">
        <v>33</v>
      </c>
      <c r="C44" s="4" t="s">
        <v>8</v>
      </c>
      <c r="D44" s="29">
        <f>'BPU '!C47</f>
        <v>0</v>
      </c>
      <c r="E44" s="23">
        <f>'BPU '!D47</f>
        <v>0</v>
      </c>
      <c r="F44" s="33">
        <f>'BPU '!E47</f>
        <v>0</v>
      </c>
      <c r="G44" s="29">
        <f t="shared" ref="G44:G54" si="8">SUM(D44*B44)</f>
        <v>0</v>
      </c>
      <c r="H44" s="23">
        <f t="shared" si="2"/>
        <v>0</v>
      </c>
      <c r="I44" s="33">
        <f t="shared" ref="I44:I54" si="9">G44*H44+G44</f>
        <v>0</v>
      </c>
    </row>
    <row r="45" spans="1:9" ht="15.75" x14ac:dyDescent="0.3">
      <c r="A45" s="3" t="s">
        <v>28</v>
      </c>
      <c r="B45" s="4">
        <v>2</v>
      </c>
      <c r="C45" s="4" t="s">
        <v>8</v>
      </c>
      <c r="D45" s="29">
        <f>'BPU '!C48</f>
        <v>0</v>
      </c>
      <c r="E45" s="23">
        <f>'BPU '!D48</f>
        <v>0</v>
      </c>
      <c r="F45" s="33">
        <f>'BPU '!E48</f>
        <v>0</v>
      </c>
      <c r="G45" s="29">
        <f t="shared" si="8"/>
        <v>0</v>
      </c>
      <c r="H45" s="23">
        <f t="shared" si="2"/>
        <v>0</v>
      </c>
      <c r="I45" s="33">
        <f t="shared" si="9"/>
        <v>0</v>
      </c>
    </row>
    <row r="46" spans="1:9" ht="15.75" x14ac:dyDescent="0.3">
      <c r="A46" s="3" t="s">
        <v>27</v>
      </c>
      <c r="B46" s="4">
        <v>10</v>
      </c>
      <c r="C46" s="4" t="s">
        <v>8</v>
      </c>
      <c r="D46" s="29">
        <f>'BPU '!C49</f>
        <v>0</v>
      </c>
      <c r="E46" s="23">
        <f>'BPU '!D49</f>
        <v>0</v>
      </c>
      <c r="F46" s="33">
        <f>'BPU '!E49</f>
        <v>0</v>
      </c>
      <c r="G46" s="29">
        <f t="shared" si="8"/>
        <v>0</v>
      </c>
      <c r="H46" s="23">
        <f t="shared" si="2"/>
        <v>0</v>
      </c>
      <c r="I46" s="33">
        <f t="shared" si="9"/>
        <v>0</v>
      </c>
    </row>
    <row r="47" spans="1:9" ht="15.75" x14ac:dyDescent="0.3">
      <c r="A47" s="3" t="s">
        <v>35</v>
      </c>
      <c r="B47" s="4">
        <v>9</v>
      </c>
      <c r="C47" s="4" t="s">
        <v>8</v>
      </c>
      <c r="D47" s="29">
        <f>'BPU '!C50</f>
        <v>0</v>
      </c>
      <c r="E47" s="23">
        <f>'BPU '!D50</f>
        <v>0</v>
      </c>
      <c r="F47" s="33">
        <f>'BPU '!E50</f>
        <v>0</v>
      </c>
      <c r="G47" s="29">
        <f t="shared" si="8"/>
        <v>0</v>
      </c>
      <c r="H47" s="23">
        <f t="shared" si="2"/>
        <v>0</v>
      </c>
      <c r="I47" s="33">
        <f t="shared" si="9"/>
        <v>0</v>
      </c>
    </row>
    <row r="48" spans="1:9" ht="15.75" x14ac:dyDescent="0.3">
      <c r="A48" s="3" t="s">
        <v>29</v>
      </c>
      <c r="B48" s="4">
        <v>10</v>
      </c>
      <c r="C48" s="4" t="s">
        <v>8</v>
      </c>
      <c r="D48" s="29">
        <f>'BPU '!C51</f>
        <v>0</v>
      </c>
      <c r="E48" s="23">
        <f>'BPU '!D51</f>
        <v>0</v>
      </c>
      <c r="F48" s="33">
        <f>'BPU '!E51</f>
        <v>0</v>
      </c>
      <c r="G48" s="29">
        <f t="shared" si="8"/>
        <v>0</v>
      </c>
      <c r="H48" s="23">
        <f t="shared" si="2"/>
        <v>0</v>
      </c>
      <c r="I48" s="33">
        <f t="shared" si="9"/>
        <v>0</v>
      </c>
    </row>
    <row r="49" spans="1:9" ht="15.75" x14ac:dyDescent="0.3">
      <c r="A49" s="3" t="s">
        <v>30</v>
      </c>
      <c r="B49" s="4">
        <v>2</v>
      </c>
      <c r="C49" s="4" t="s">
        <v>8</v>
      </c>
      <c r="D49" s="29">
        <f>'BPU '!C52</f>
        <v>0</v>
      </c>
      <c r="E49" s="23">
        <f>'BPU '!D52</f>
        <v>0</v>
      </c>
      <c r="F49" s="33">
        <f>'BPU '!E52</f>
        <v>0</v>
      </c>
      <c r="G49" s="29">
        <f t="shared" si="8"/>
        <v>0</v>
      </c>
      <c r="H49" s="23">
        <f t="shared" si="2"/>
        <v>0</v>
      </c>
      <c r="I49" s="33">
        <f t="shared" si="9"/>
        <v>0</v>
      </c>
    </row>
    <row r="50" spans="1:9" ht="15.75" x14ac:dyDescent="0.3">
      <c r="A50" s="3" t="s">
        <v>31</v>
      </c>
      <c r="B50" s="4">
        <v>1</v>
      </c>
      <c r="C50" s="4" t="s">
        <v>8</v>
      </c>
      <c r="D50" s="29">
        <f>'BPU '!C53</f>
        <v>0</v>
      </c>
      <c r="E50" s="23">
        <f>'BPU '!D53</f>
        <v>0</v>
      </c>
      <c r="F50" s="33">
        <f>'BPU '!E53</f>
        <v>0</v>
      </c>
      <c r="G50" s="29">
        <f t="shared" si="8"/>
        <v>0</v>
      </c>
      <c r="H50" s="23">
        <f t="shared" si="2"/>
        <v>0</v>
      </c>
      <c r="I50" s="33">
        <f t="shared" si="9"/>
        <v>0</v>
      </c>
    </row>
    <row r="51" spans="1:9" ht="15.75" x14ac:dyDescent="0.3">
      <c r="A51" s="3" t="s">
        <v>32</v>
      </c>
      <c r="B51" s="4">
        <v>1</v>
      </c>
      <c r="C51" s="4" t="s">
        <v>8</v>
      </c>
      <c r="D51" s="29">
        <f>'BPU '!C54</f>
        <v>0</v>
      </c>
      <c r="E51" s="23">
        <f>'BPU '!D54</f>
        <v>0</v>
      </c>
      <c r="F51" s="33">
        <f>'BPU '!E54</f>
        <v>0</v>
      </c>
      <c r="G51" s="29">
        <f t="shared" si="8"/>
        <v>0</v>
      </c>
      <c r="H51" s="23">
        <f t="shared" si="2"/>
        <v>0</v>
      </c>
      <c r="I51" s="33">
        <f t="shared" si="9"/>
        <v>0</v>
      </c>
    </row>
    <row r="52" spans="1:9" ht="15.75" x14ac:dyDescent="0.3">
      <c r="A52" s="3" t="s">
        <v>33</v>
      </c>
      <c r="B52" s="4">
        <v>1</v>
      </c>
      <c r="C52" s="4" t="s">
        <v>8</v>
      </c>
      <c r="D52" s="29">
        <f>'BPU '!C55</f>
        <v>0</v>
      </c>
      <c r="E52" s="23">
        <f>'BPU '!D55</f>
        <v>0</v>
      </c>
      <c r="F52" s="33">
        <f>'BPU '!E55</f>
        <v>0</v>
      </c>
      <c r="G52" s="29">
        <f t="shared" si="8"/>
        <v>0</v>
      </c>
      <c r="H52" s="23">
        <f t="shared" si="2"/>
        <v>0</v>
      </c>
      <c r="I52" s="33">
        <f t="shared" si="9"/>
        <v>0</v>
      </c>
    </row>
    <row r="53" spans="1:9" ht="15.75" x14ac:dyDescent="0.3">
      <c r="A53" s="3" t="s">
        <v>25</v>
      </c>
      <c r="B53" s="4">
        <v>3</v>
      </c>
      <c r="C53" s="4" t="s">
        <v>8</v>
      </c>
      <c r="D53" s="29">
        <f>'BPU '!C56</f>
        <v>0</v>
      </c>
      <c r="E53" s="23">
        <f>'BPU '!D56</f>
        <v>0</v>
      </c>
      <c r="F53" s="33">
        <f>'BPU '!E56</f>
        <v>0</v>
      </c>
      <c r="G53" s="29">
        <f t="shared" si="8"/>
        <v>0</v>
      </c>
      <c r="H53" s="23">
        <f t="shared" si="2"/>
        <v>0</v>
      </c>
      <c r="I53" s="33">
        <f t="shared" si="9"/>
        <v>0</v>
      </c>
    </row>
    <row r="54" spans="1:9" ht="15.75" x14ac:dyDescent="0.3">
      <c r="A54" s="3" t="s">
        <v>34</v>
      </c>
      <c r="B54" s="4">
        <v>13</v>
      </c>
      <c r="C54" s="4" t="s">
        <v>8</v>
      </c>
      <c r="D54" s="29">
        <f>'BPU '!C57</f>
        <v>0</v>
      </c>
      <c r="E54" s="23">
        <f>'BPU '!D57</f>
        <v>0</v>
      </c>
      <c r="F54" s="33">
        <f>'BPU '!E57</f>
        <v>0</v>
      </c>
      <c r="G54" s="29">
        <f t="shared" si="8"/>
        <v>0</v>
      </c>
      <c r="H54" s="23">
        <f t="shared" si="2"/>
        <v>0</v>
      </c>
      <c r="I54" s="33">
        <f t="shared" si="9"/>
        <v>0</v>
      </c>
    </row>
    <row r="55" spans="1:9" ht="15.75" x14ac:dyDescent="0.3">
      <c r="A55" s="1" t="s">
        <v>95</v>
      </c>
      <c r="B55" s="2">
        <f>SUM(B56:B69)</f>
        <v>228</v>
      </c>
      <c r="C55" s="2"/>
      <c r="D55" s="28">
        <f>SUM(D56:D70)</f>
        <v>0</v>
      </c>
      <c r="E55" s="2"/>
      <c r="F55" s="32">
        <f>SUM(F56:F70)</f>
        <v>0</v>
      </c>
      <c r="G55" s="28">
        <f>SUM(G56:G70)</f>
        <v>0</v>
      </c>
      <c r="H55" s="2"/>
      <c r="I55" s="32">
        <f>SUM(I56:I70)</f>
        <v>0</v>
      </c>
    </row>
    <row r="56" spans="1:9" ht="15.75" x14ac:dyDescent="0.3">
      <c r="A56" s="3" t="s">
        <v>60</v>
      </c>
      <c r="B56" s="4">
        <v>40</v>
      </c>
      <c r="C56" s="4" t="s">
        <v>72</v>
      </c>
      <c r="D56" s="29">
        <f>'BPU '!C59</f>
        <v>0</v>
      </c>
      <c r="E56" s="23">
        <f>'BPU '!D59</f>
        <v>0</v>
      </c>
      <c r="F56" s="33">
        <f>'BPU '!E59</f>
        <v>0</v>
      </c>
      <c r="G56" s="29">
        <f t="shared" ref="G56:G69" si="10">SUM(D56*B56)</f>
        <v>0</v>
      </c>
      <c r="H56" s="23">
        <f t="shared" si="2"/>
        <v>0</v>
      </c>
      <c r="I56" s="33">
        <f t="shared" ref="I56:I70" si="11">G56*H56+G56</f>
        <v>0</v>
      </c>
    </row>
    <row r="57" spans="1:9" ht="15.75" x14ac:dyDescent="0.3">
      <c r="A57" s="3" t="s">
        <v>60</v>
      </c>
      <c r="B57" s="4">
        <v>40</v>
      </c>
      <c r="C57" s="4" t="s">
        <v>73</v>
      </c>
      <c r="D57" s="29">
        <f>'BPU '!C60</f>
        <v>0</v>
      </c>
      <c r="E57" s="23">
        <f>'BPU '!D60</f>
        <v>0</v>
      </c>
      <c r="F57" s="33">
        <f>'BPU '!E60</f>
        <v>0</v>
      </c>
      <c r="G57" s="29">
        <f t="shared" si="10"/>
        <v>0</v>
      </c>
      <c r="H57" s="23">
        <f t="shared" si="2"/>
        <v>0</v>
      </c>
      <c r="I57" s="33">
        <f t="shared" si="11"/>
        <v>0</v>
      </c>
    </row>
    <row r="58" spans="1:9" ht="15.75" x14ac:dyDescent="0.3">
      <c r="A58" s="3" t="s">
        <v>41</v>
      </c>
      <c r="B58" s="4">
        <v>14</v>
      </c>
      <c r="C58" s="4" t="s">
        <v>72</v>
      </c>
      <c r="D58" s="29">
        <f>'BPU '!C61</f>
        <v>0</v>
      </c>
      <c r="E58" s="23">
        <f>'BPU '!D61</f>
        <v>0</v>
      </c>
      <c r="F58" s="33">
        <f>'BPU '!E61</f>
        <v>0</v>
      </c>
      <c r="G58" s="29">
        <f t="shared" si="10"/>
        <v>0</v>
      </c>
      <c r="H58" s="23">
        <f t="shared" si="2"/>
        <v>0</v>
      </c>
      <c r="I58" s="33">
        <f t="shared" si="11"/>
        <v>0</v>
      </c>
    </row>
    <row r="59" spans="1:9" ht="15.75" x14ac:dyDescent="0.3">
      <c r="A59" s="3" t="s">
        <v>41</v>
      </c>
      <c r="B59" s="4">
        <v>14</v>
      </c>
      <c r="C59" s="4" t="s">
        <v>73</v>
      </c>
      <c r="D59" s="29">
        <f>'BPU '!C62</f>
        <v>0</v>
      </c>
      <c r="E59" s="23">
        <f>'BPU '!D62</f>
        <v>0</v>
      </c>
      <c r="F59" s="33">
        <f>'BPU '!E62</f>
        <v>0</v>
      </c>
      <c r="G59" s="29">
        <f t="shared" ref="G59" si="12">SUM(D59*B59)</f>
        <v>0</v>
      </c>
      <c r="H59" s="23">
        <f t="shared" si="2"/>
        <v>0</v>
      </c>
      <c r="I59" s="33">
        <f t="shared" si="11"/>
        <v>0</v>
      </c>
    </row>
    <row r="60" spans="1:9" ht="15.75" x14ac:dyDescent="0.3">
      <c r="A60" s="3" t="s">
        <v>41</v>
      </c>
      <c r="B60" s="4">
        <v>10</v>
      </c>
      <c r="C60" s="4" t="s">
        <v>74</v>
      </c>
      <c r="D60" s="29">
        <f>'BPU '!C63</f>
        <v>0</v>
      </c>
      <c r="E60" s="23">
        <f>'BPU '!D63</f>
        <v>0</v>
      </c>
      <c r="F60" s="33">
        <f>'BPU '!E63</f>
        <v>0</v>
      </c>
      <c r="G60" s="29">
        <f t="shared" si="10"/>
        <v>0</v>
      </c>
      <c r="H60" s="23">
        <f t="shared" si="2"/>
        <v>0</v>
      </c>
      <c r="I60" s="33">
        <f t="shared" si="11"/>
        <v>0</v>
      </c>
    </row>
    <row r="61" spans="1:9" ht="15.75" x14ac:dyDescent="0.3">
      <c r="A61" s="3" t="s">
        <v>42</v>
      </c>
      <c r="B61" s="4">
        <v>20</v>
      </c>
      <c r="C61" s="4" t="s">
        <v>72</v>
      </c>
      <c r="D61" s="29">
        <f>'BPU '!C64</f>
        <v>0</v>
      </c>
      <c r="E61" s="23">
        <f>'BPU '!D64</f>
        <v>0</v>
      </c>
      <c r="F61" s="33">
        <f>'BPU '!E64</f>
        <v>0</v>
      </c>
      <c r="G61" s="29">
        <f t="shared" si="10"/>
        <v>0</v>
      </c>
      <c r="H61" s="23">
        <f t="shared" si="2"/>
        <v>0</v>
      </c>
      <c r="I61" s="33">
        <f t="shared" si="11"/>
        <v>0</v>
      </c>
    </row>
    <row r="62" spans="1:9" ht="15.75" x14ac:dyDescent="0.3">
      <c r="A62" s="3" t="s">
        <v>42</v>
      </c>
      <c r="B62" s="4">
        <v>20</v>
      </c>
      <c r="C62" s="4" t="s">
        <v>73</v>
      </c>
      <c r="D62" s="29">
        <f>'BPU '!C65</f>
        <v>0</v>
      </c>
      <c r="E62" s="23">
        <f>'BPU '!D65</f>
        <v>0</v>
      </c>
      <c r="F62" s="33">
        <f>'BPU '!E65</f>
        <v>0</v>
      </c>
      <c r="G62" s="29">
        <f t="shared" si="10"/>
        <v>0</v>
      </c>
      <c r="H62" s="23">
        <f t="shared" si="2"/>
        <v>0</v>
      </c>
      <c r="I62" s="33">
        <f t="shared" si="11"/>
        <v>0</v>
      </c>
    </row>
    <row r="63" spans="1:9" ht="15.75" x14ac:dyDescent="0.3">
      <c r="A63" s="3" t="s">
        <v>43</v>
      </c>
      <c r="B63" s="4">
        <v>10</v>
      </c>
      <c r="C63" s="4" t="s">
        <v>72</v>
      </c>
      <c r="D63" s="29">
        <f>'BPU '!C66</f>
        <v>0</v>
      </c>
      <c r="E63" s="23">
        <f>'BPU '!D66</f>
        <v>0</v>
      </c>
      <c r="F63" s="33">
        <f>'BPU '!E66</f>
        <v>0</v>
      </c>
      <c r="G63" s="29">
        <f t="shared" si="10"/>
        <v>0</v>
      </c>
      <c r="H63" s="23">
        <f t="shared" si="2"/>
        <v>0</v>
      </c>
      <c r="I63" s="33">
        <f t="shared" si="11"/>
        <v>0</v>
      </c>
    </row>
    <row r="64" spans="1:9" ht="15.75" x14ac:dyDescent="0.3">
      <c r="A64" s="3" t="s">
        <v>43</v>
      </c>
      <c r="B64" s="4">
        <v>10</v>
      </c>
      <c r="C64" s="4" t="s">
        <v>73</v>
      </c>
      <c r="D64" s="29">
        <f>'BPU '!C67</f>
        <v>0</v>
      </c>
      <c r="E64" s="23">
        <f>'BPU '!D67</f>
        <v>0</v>
      </c>
      <c r="F64" s="33">
        <f>'BPU '!E67</f>
        <v>0</v>
      </c>
      <c r="G64" s="29">
        <f t="shared" si="10"/>
        <v>0</v>
      </c>
      <c r="H64" s="23">
        <f t="shared" si="2"/>
        <v>0</v>
      </c>
      <c r="I64" s="33">
        <f t="shared" si="11"/>
        <v>0</v>
      </c>
    </row>
    <row r="65" spans="1:9" ht="15.75" x14ac:dyDescent="0.3">
      <c r="A65" s="3" t="s">
        <v>44</v>
      </c>
      <c r="B65" s="4">
        <v>10</v>
      </c>
      <c r="C65" s="4" t="s">
        <v>72</v>
      </c>
      <c r="D65" s="29">
        <f>'BPU '!C68</f>
        <v>0</v>
      </c>
      <c r="E65" s="23">
        <f>'BPU '!D68</f>
        <v>0</v>
      </c>
      <c r="F65" s="33">
        <f>'BPU '!E68</f>
        <v>0</v>
      </c>
      <c r="G65" s="29">
        <f t="shared" si="10"/>
        <v>0</v>
      </c>
      <c r="H65" s="23">
        <f t="shared" si="2"/>
        <v>0</v>
      </c>
      <c r="I65" s="33">
        <f t="shared" si="11"/>
        <v>0</v>
      </c>
    </row>
    <row r="66" spans="1:9" ht="15.75" x14ac:dyDescent="0.3">
      <c r="A66" s="3" t="s">
        <v>44</v>
      </c>
      <c r="B66" s="4">
        <v>10</v>
      </c>
      <c r="C66" s="4" t="s">
        <v>73</v>
      </c>
      <c r="D66" s="29">
        <f>'BPU '!C69</f>
        <v>0</v>
      </c>
      <c r="E66" s="23">
        <f>'BPU '!D69</f>
        <v>0</v>
      </c>
      <c r="F66" s="33">
        <f>'BPU '!E69</f>
        <v>0</v>
      </c>
      <c r="G66" s="29">
        <f t="shared" si="10"/>
        <v>0</v>
      </c>
      <c r="H66" s="23">
        <f t="shared" si="2"/>
        <v>0</v>
      </c>
      <c r="I66" s="33">
        <f t="shared" si="11"/>
        <v>0</v>
      </c>
    </row>
    <row r="67" spans="1:9" ht="15.75" x14ac:dyDescent="0.3">
      <c r="A67" s="3" t="s">
        <v>45</v>
      </c>
      <c r="B67" s="4">
        <v>10</v>
      </c>
      <c r="C67" s="4" t="s">
        <v>72</v>
      </c>
      <c r="D67" s="29">
        <f>'BPU '!C70</f>
        <v>0</v>
      </c>
      <c r="E67" s="23">
        <f>'BPU '!D70</f>
        <v>0</v>
      </c>
      <c r="F67" s="33">
        <f>'BPU '!E70</f>
        <v>0</v>
      </c>
      <c r="G67" s="29">
        <f t="shared" si="10"/>
        <v>0</v>
      </c>
      <c r="H67" s="23">
        <f t="shared" si="2"/>
        <v>0</v>
      </c>
      <c r="I67" s="33">
        <f t="shared" si="11"/>
        <v>0</v>
      </c>
    </row>
    <row r="68" spans="1:9" ht="15.75" x14ac:dyDescent="0.3">
      <c r="A68" s="3" t="s">
        <v>45</v>
      </c>
      <c r="B68" s="4">
        <v>10</v>
      </c>
      <c r="C68" s="4" t="s">
        <v>73</v>
      </c>
      <c r="D68" s="29">
        <f>'BPU '!C71</f>
        <v>0</v>
      </c>
      <c r="E68" s="23">
        <f>'BPU '!D71</f>
        <v>0</v>
      </c>
      <c r="F68" s="33">
        <f>'BPU '!E71</f>
        <v>0</v>
      </c>
      <c r="G68" s="29">
        <f t="shared" ref="G68" si="13">SUM(D68*B68)</f>
        <v>0</v>
      </c>
      <c r="H68" s="23">
        <f t="shared" si="2"/>
        <v>0</v>
      </c>
      <c r="I68" s="33">
        <f t="shared" si="11"/>
        <v>0</v>
      </c>
    </row>
    <row r="69" spans="1:9" ht="15.75" x14ac:dyDescent="0.3">
      <c r="A69" s="3" t="s">
        <v>71</v>
      </c>
      <c r="B69" s="4">
        <v>10</v>
      </c>
      <c r="C69" s="4" t="s">
        <v>72</v>
      </c>
      <c r="D69" s="29">
        <f>'BPU '!C72</f>
        <v>0</v>
      </c>
      <c r="E69" s="23">
        <f>'BPU '!D72</f>
        <v>0</v>
      </c>
      <c r="F69" s="33">
        <f>'BPU '!E72</f>
        <v>0</v>
      </c>
      <c r="G69" s="29">
        <f t="shared" si="10"/>
        <v>0</v>
      </c>
      <c r="H69" s="23">
        <f t="shared" si="2"/>
        <v>0</v>
      </c>
      <c r="I69" s="33">
        <f t="shared" si="11"/>
        <v>0</v>
      </c>
    </row>
    <row r="70" spans="1:9" ht="15.75" x14ac:dyDescent="0.3">
      <c r="A70" s="3" t="s">
        <v>71</v>
      </c>
      <c r="B70" s="4">
        <v>10</v>
      </c>
      <c r="C70" s="4" t="s">
        <v>73</v>
      </c>
      <c r="D70" s="29">
        <f>'BPU '!C73</f>
        <v>0</v>
      </c>
      <c r="E70" s="23">
        <f>'BPU '!D73</f>
        <v>0</v>
      </c>
      <c r="F70" s="33">
        <f>'BPU '!E73</f>
        <v>0</v>
      </c>
      <c r="G70" s="29">
        <f t="shared" ref="G70" si="14">SUM(D70*B70)</f>
        <v>0</v>
      </c>
      <c r="H70" s="23">
        <f t="shared" si="2"/>
        <v>0</v>
      </c>
      <c r="I70" s="33">
        <f t="shared" si="11"/>
        <v>0</v>
      </c>
    </row>
    <row r="71" spans="1:9" ht="15.75" x14ac:dyDescent="0.3">
      <c r="A71" s="1" t="s">
        <v>10</v>
      </c>
      <c r="B71" s="2">
        <f>SUM(B72:B74)</f>
        <v>9</v>
      </c>
      <c r="C71" s="2"/>
      <c r="D71" s="28">
        <f t="shared" ref="D71:I71" si="15">SUM(D72:D74)</f>
        <v>0</v>
      </c>
      <c r="E71" s="2"/>
      <c r="F71" s="32">
        <f t="shared" si="15"/>
        <v>0</v>
      </c>
      <c r="G71" s="28">
        <f>SUM(G72:G74)</f>
        <v>0</v>
      </c>
      <c r="H71" s="2"/>
      <c r="I71" s="32">
        <f t="shared" si="15"/>
        <v>0</v>
      </c>
    </row>
    <row r="72" spans="1:9" ht="15.75" x14ac:dyDescent="0.3">
      <c r="A72" s="11" t="s">
        <v>77</v>
      </c>
      <c r="B72" s="4">
        <v>3</v>
      </c>
      <c r="C72" s="4" t="s">
        <v>87</v>
      </c>
      <c r="D72" s="29">
        <f>'BPU '!C75</f>
        <v>0</v>
      </c>
      <c r="E72" s="23">
        <f>'BPU '!D75</f>
        <v>0</v>
      </c>
      <c r="F72" s="33">
        <f>'BPU '!E75</f>
        <v>0</v>
      </c>
      <c r="G72" s="29">
        <f t="shared" ref="G72:G74" si="16">SUM(D72*B72)</f>
        <v>0</v>
      </c>
      <c r="H72" s="23">
        <f t="shared" ref="H72:H83" si="17">E72</f>
        <v>0</v>
      </c>
      <c r="I72" s="33">
        <f t="shared" ref="I72:I74" si="18">G72*H72+G72</f>
        <v>0</v>
      </c>
    </row>
    <row r="73" spans="1:9" ht="15.75" x14ac:dyDescent="0.3">
      <c r="A73" s="11" t="s">
        <v>76</v>
      </c>
      <c r="B73" s="4">
        <v>2</v>
      </c>
      <c r="C73" s="4" t="s">
        <v>87</v>
      </c>
      <c r="D73" s="29">
        <f>'BPU '!C76</f>
        <v>0</v>
      </c>
      <c r="E73" s="23">
        <f>'BPU '!D76</f>
        <v>0</v>
      </c>
      <c r="F73" s="33">
        <f>'BPU '!E76</f>
        <v>0</v>
      </c>
      <c r="G73" s="29">
        <f t="shared" si="16"/>
        <v>0</v>
      </c>
      <c r="H73" s="23">
        <f t="shared" si="17"/>
        <v>0</v>
      </c>
      <c r="I73" s="33">
        <f t="shared" si="18"/>
        <v>0</v>
      </c>
    </row>
    <row r="74" spans="1:9" ht="15.75" x14ac:dyDescent="0.3">
      <c r="A74" s="11" t="s">
        <v>75</v>
      </c>
      <c r="B74" s="4">
        <v>4</v>
      </c>
      <c r="C74" s="4" t="s">
        <v>87</v>
      </c>
      <c r="D74" s="29">
        <f>'BPU '!C77</f>
        <v>0</v>
      </c>
      <c r="E74" s="23">
        <f>'BPU '!D77</f>
        <v>0</v>
      </c>
      <c r="F74" s="33">
        <f>'BPU '!E77</f>
        <v>0</v>
      </c>
      <c r="G74" s="29">
        <f t="shared" si="16"/>
        <v>0</v>
      </c>
      <c r="H74" s="23">
        <f t="shared" si="17"/>
        <v>0</v>
      </c>
      <c r="I74" s="33">
        <f t="shared" si="18"/>
        <v>0</v>
      </c>
    </row>
    <row r="75" spans="1:9" ht="15.75" x14ac:dyDescent="0.3">
      <c r="A75" s="1" t="s">
        <v>2</v>
      </c>
      <c r="B75" s="2">
        <f>SUM(B76:B79)</f>
        <v>12</v>
      </c>
      <c r="C75" s="2"/>
      <c r="D75" s="28">
        <f t="shared" ref="D75:I75" si="19">SUM(D76:D79)</f>
        <v>0</v>
      </c>
      <c r="E75" s="2"/>
      <c r="F75" s="32">
        <f t="shared" si="19"/>
        <v>0</v>
      </c>
      <c r="G75" s="28">
        <f>SUM(G76:G79)</f>
        <v>0</v>
      </c>
      <c r="H75" s="2"/>
      <c r="I75" s="32">
        <f t="shared" si="19"/>
        <v>0</v>
      </c>
    </row>
    <row r="76" spans="1:9" ht="15.75" x14ac:dyDescent="0.3">
      <c r="A76" s="3" t="s">
        <v>39</v>
      </c>
      <c r="B76" s="4">
        <v>2</v>
      </c>
      <c r="C76" s="4" t="s">
        <v>87</v>
      </c>
      <c r="D76" s="29">
        <f>'BPU '!C79</f>
        <v>0</v>
      </c>
      <c r="E76" s="23">
        <f>'BPU '!D79</f>
        <v>0</v>
      </c>
      <c r="F76" s="33">
        <f>'BPU '!E79</f>
        <v>0</v>
      </c>
      <c r="G76" s="29">
        <f t="shared" ref="G76:G79" si="20">SUM(D76*B76)</f>
        <v>0</v>
      </c>
      <c r="H76" s="23">
        <f t="shared" si="17"/>
        <v>0</v>
      </c>
      <c r="I76" s="33">
        <f t="shared" ref="I76:I79" si="21">G76*H76+G76</f>
        <v>0</v>
      </c>
    </row>
    <row r="77" spans="1:9" ht="15.75" x14ac:dyDescent="0.3">
      <c r="A77" s="3" t="s">
        <v>48</v>
      </c>
      <c r="B77" s="4">
        <v>5</v>
      </c>
      <c r="C77" s="4" t="s">
        <v>8</v>
      </c>
      <c r="D77" s="29">
        <f>'BPU '!C80</f>
        <v>0</v>
      </c>
      <c r="E77" s="23">
        <f>'BPU '!D80</f>
        <v>0</v>
      </c>
      <c r="F77" s="33">
        <f>'BPU '!E80</f>
        <v>0</v>
      </c>
      <c r="G77" s="29">
        <f t="shared" si="20"/>
        <v>0</v>
      </c>
      <c r="H77" s="23">
        <f t="shared" si="17"/>
        <v>0</v>
      </c>
      <c r="I77" s="33">
        <f t="shared" si="21"/>
        <v>0</v>
      </c>
    </row>
    <row r="78" spans="1:9" ht="15.75" x14ac:dyDescent="0.3">
      <c r="A78" s="3" t="s">
        <v>84</v>
      </c>
      <c r="B78" s="4">
        <v>4</v>
      </c>
      <c r="C78" s="4" t="s">
        <v>8</v>
      </c>
      <c r="D78" s="29">
        <f>'BPU '!C81</f>
        <v>0</v>
      </c>
      <c r="E78" s="23">
        <f>'BPU '!D81</f>
        <v>0</v>
      </c>
      <c r="F78" s="33">
        <f>'BPU '!E81</f>
        <v>0</v>
      </c>
      <c r="G78" s="29">
        <f t="shared" si="20"/>
        <v>0</v>
      </c>
      <c r="H78" s="23">
        <f t="shared" si="17"/>
        <v>0</v>
      </c>
      <c r="I78" s="33">
        <f t="shared" si="21"/>
        <v>0</v>
      </c>
    </row>
    <row r="79" spans="1:9" ht="15.75" x14ac:dyDescent="0.3">
      <c r="A79" s="3" t="s">
        <v>37</v>
      </c>
      <c r="B79" s="4">
        <v>1</v>
      </c>
      <c r="C79" s="4" t="s">
        <v>8</v>
      </c>
      <c r="D79" s="29">
        <f>'BPU '!C82</f>
        <v>0</v>
      </c>
      <c r="E79" s="23">
        <f>'BPU '!D82</f>
        <v>0</v>
      </c>
      <c r="F79" s="33">
        <f>'BPU '!E82</f>
        <v>0</v>
      </c>
      <c r="G79" s="29">
        <f t="shared" si="20"/>
        <v>0</v>
      </c>
      <c r="H79" s="23">
        <f t="shared" si="17"/>
        <v>0</v>
      </c>
      <c r="I79" s="33">
        <f t="shared" si="21"/>
        <v>0</v>
      </c>
    </row>
    <row r="80" spans="1:9" ht="15.75" x14ac:dyDescent="0.3">
      <c r="A80" s="12" t="s">
        <v>46</v>
      </c>
      <c r="B80" s="2">
        <f>SUM(B81:B83)</f>
        <v>14</v>
      </c>
      <c r="C80" s="2"/>
      <c r="D80" s="28">
        <f>SUM(D81:D83)</f>
        <v>0</v>
      </c>
      <c r="E80" s="2"/>
      <c r="F80" s="32">
        <f>SUM(F81:F83)</f>
        <v>0</v>
      </c>
      <c r="G80" s="28">
        <f>SUM(G81:G83)</f>
        <v>0</v>
      </c>
      <c r="H80" s="2"/>
      <c r="I80" s="32">
        <f>SUM(I81:I83)</f>
        <v>0</v>
      </c>
    </row>
    <row r="81" spans="1:9" ht="15.75" x14ac:dyDescent="0.3">
      <c r="A81" s="11" t="s">
        <v>4</v>
      </c>
      <c r="B81" s="4">
        <v>2</v>
      </c>
      <c r="C81" s="4" t="s">
        <v>87</v>
      </c>
      <c r="D81" s="29">
        <f>'BPU '!C84</f>
        <v>0</v>
      </c>
      <c r="E81" s="23">
        <f>'BPU '!D84</f>
        <v>0</v>
      </c>
      <c r="F81" s="33">
        <f>'BPU '!E84</f>
        <v>0</v>
      </c>
      <c r="G81" s="29">
        <f t="shared" ref="G81:G83" si="22">SUM(D81*B81)</f>
        <v>0</v>
      </c>
      <c r="H81" s="23">
        <f t="shared" si="17"/>
        <v>0</v>
      </c>
      <c r="I81" s="33">
        <f t="shared" ref="I81:I83" si="23">G81*H81+G81</f>
        <v>0</v>
      </c>
    </row>
    <row r="82" spans="1:9" ht="15.75" x14ac:dyDescent="0.3">
      <c r="A82" s="13" t="s">
        <v>47</v>
      </c>
      <c r="B82" s="10">
        <v>10</v>
      </c>
      <c r="C82" s="10" t="s">
        <v>8</v>
      </c>
      <c r="D82" s="29">
        <f>'BPU '!C85</f>
        <v>0</v>
      </c>
      <c r="E82" s="23">
        <f>'BPU '!D85</f>
        <v>0</v>
      </c>
      <c r="F82" s="33">
        <f>'BPU '!E85</f>
        <v>0</v>
      </c>
      <c r="G82" s="30">
        <f t="shared" si="22"/>
        <v>0</v>
      </c>
      <c r="H82" s="24">
        <f t="shared" si="17"/>
        <v>0</v>
      </c>
      <c r="I82" s="34">
        <f t="shared" si="23"/>
        <v>0</v>
      </c>
    </row>
    <row r="83" spans="1:9" ht="15.75" x14ac:dyDescent="0.3">
      <c r="A83" s="13" t="s">
        <v>57</v>
      </c>
      <c r="B83" s="10">
        <v>2</v>
      </c>
      <c r="C83" s="10" t="s">
        <v>8</v>
      </c>
      <c r="D83" s="29">
        <f>'BPU '!C86</f>
        <v>0</v>
      </c>
      <c r="E83" s="23">
        <f>'BPU '!D86</f>
        <v>0</v>
      </c>
      <c r="F83" s="33">
        <f>'BPU '!E86</f>
        <v>0</v>
      </c>
      <c r="G83" s="30">
        <f t="shared" si="22"/>
        <v>0</v>
      </c>
      <c r="H83" s="24">
        <f t="shared" si="17"/>
        <v>0</v>
      </c>
      <c r="I83" s="34">
        <f t="shared" si="23"/>
        <v>0</v>
      </c>
    </row>
    <row r="84" spans="1:9" ht="19.5" thickBot="1" x14ac:dyDescent="0.4">
      <c r="A84" s="14" t="s">
        <v>3</v>
      </c>
      <c r="B84" s="15"/>
      <c r="C84" s="15"/>
      <c r="D84" s="31">
        <f>D6+D13+D43+D55+D71+D75+D80</f>
        <v>0</v>
      </c>
      <c r="E84" s="15"/>
      <c r="F84" s="31">
        <f>F6+F13+F43+F55+F71+F75+F80</f>
        <v>0</v>
      </c>
      <c r="G84" s="31">
        <f>G6+G13+G43+G55+G71+G75+G80</f>
        <v>0</v>
      </c>
      <c r="H84" s="15"/>
      <c r="I84" s="31">
        <f>I6+I13+I43+I55+I71+I75+I80</f>
        <v>0</v>
      </c>
    </row>
  </sheetData>
  <sheetProtection algorithmName="SHA-512" hashValue="6Scmd3j7QmR1zDATPd2+ADBD7D3CTBiAuVcsSzk2xwqxhrHcpPkjE1WuKRF/nlXlUFvsV34YIjqJM22qWOBzIA==" saltValue="eq2+RmJnEe2gQ0NmMAwZsA==" spinCount="100000" sheet="1" objects="1" scenarios="1"/>
  <mergeCells count="2">
    <mergeCell ref="A1:I1"/>
    <mergeCell ref="A2:I2"/>
  </mergeCells>
  <pageMargins left="0.7" right="0.7" top="0.75" bottom="0.75" header="0.3" footer="0.3"/>
  <pageSetup paperSize="9" scale="4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 estimatif non contractuel</vt:lpstr>
      <vt:lpstr>'BPU '!Zone_d_impression</vt:lpstr>
      <vt:lpstr>'DQE estimatif non contractuel'!Zone_d_impression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ALLAINGUILLAUME Christel</dc:creator>
  <cp:lastModifiedBy>ALLAINGUILLAUME Christel</cp:lastModifiedBy>
  <cp:lastPrinted>2025-09-11T09:57:43Z</cp:lastPrinted>
  <dcterms:created xsi:type="dcterms:W3CDTF">2025-06-13T10:12:58Z</dcterms:created>
  <dcterms:modified xsi:type="dcterms:W3CDTF">2025-09-17T09:10:55Z</dcterms:modified>
</cp:coreProperties>
</file>